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Print_Area" localSheetId="0">Лист1!$A$1:$M$41</definedName>
  </definedNames>
  <calcPr calcId="144525"/>
</workbook>
</file>

<file path=xl/calcChain.xml><?xml version="1.0" encoding="utf-8"?>
<calcChain xmlns="http://schemas.openxmlformats.org/spreadsheetml/2006/main">
  <c r="C11" i="1" l="1"/>
  <c r="C10" i="1"/>
  <c r="C12" i="1" l="1"/>
  <c r="C33" i="1" l="1"/>
  <c r="D33" i="1"/>
  <c r="D32" i="1" s="1"/>
  <c r="E33" i="1"/>
  <c r="H33" i="1"/>
  <c r="I33" i="1"/>
  <c r="K33" i="1"/>
  <c r="L33" i="1"/>
  <c r="G34" i="1"/>
  <c r="G33" i="1" s="1"/>
  <c r="J34" i="1"/>
  <c r="G35" i="1"/>
  <c r="J35" i="1"/>
  <c r="J33" i="1" s="1"/>
  <c r="D36" i="1"/>
  <c r="E36" i="1"/>
  <c r="H36" i="1"/>
  <c r="H32" i="1" s="1"/>
  <c r="I36" i="1"/>
  <c r="J36" i="1"/>
  <c r="K36" i="1"/>
  <c r="K32" i="1" s="1"/>
  <c r="L36" i="1"/>
  <c r="L32" i="1" s="1"/>
  <c r="C37" i="1"/>
  <c r="G37" i="1"/>
  <c r="J37" i="1"/>
  <c r="C38" i="1"/>
  <c r="G38" i="1"/>
  <c r="J38" i="1"/>
  <c r="C39" i="1"/>
  <c r="G39" i="1"/>
  <c r="J39" i="1"/>
  <c r="M39" i="1"/>
  <c r="M38" i="1" s="1"/>
  <c r="M37" i="1" s="1"/>
  <c r="M36" i="1" s="1"/>
  <c r="M35" i="1" s="1"/>
  <c r="M34" i="1" s="1"/>
  <c r="M33" i="1" s="1"/>
  <c r="M32" i="1" s="1"/>
  <c r="I32" i="1" l="1"/>
  <c r="G36" i="1"/>
  <c r="C36" i="1"/>
  <c r="C32" i="1" s="1"/>
  <c r="J32" i="1"/>
  <c r="E32" i="1"/>
  <c r="G32" i="1"/>
  <c r="F11" i="1"/>
  <c r="F10" i="1" s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M31" i="1" l="1"/>
  <c r="M30" i="1" s="1"/>
  <c r="M29" i="1" s="1"/>
  <c r="M28" i="1" s="1"/>
  <c r="M27" i="1" s="1"/>
  <c r="M26" i="1" s="1"/>
  <c r="M25" i="1" s="1"/>
  <c r="M24" i="1" s="1"/>
  <c r="M23" i="1" s="1"/>
  <c r="M22" i="1" s="1"/>
  <c r="M21" i="1" s="1"/>
  <c r="M20" i="1" s="1"/>
  <c r="M19" i="1" s="1"/>
  <c r="M18" i="1" s="1"/>
  <c r="M17" i="1" s="1"/>
  <c r="M16" i="1" s="1"/>
  <c r="M15" i="1" s="1"/>
  <c r="M14" i="1" s="1"/>
  <c r="M13" i="1" s="1"/>
  <c r="M12" i="1" s="1"/>
  <c r="J31" i="1" l="1"/>
  <c r="G31" i="1"/>
  <c r="J30" i="1"/>
  <c r="G30" i="1"/>
  <c r="J29" i="1"/>
  <c r="G29" i="1"/>
  <c r="J28" i="1"/>
  <c r="G28" i="1"/>
  <c r="J27" i="1"/>
  <c r="G27" i="1"/>
  <c r="J26" i="1"/>
  <c r="G26" i="1"/>
  <c r="J25" i="1"/>
  <c r="G25" i="1"/>
  <c r="J24" i="1"/>
  <c r="G24" i="1"/>
  <c r="J23" i="1"/>
  <c r="G23" i="1"/>
  <c r="J22" i="1"/>
  <c r="G22" i="1"/>
  <c r="J21" i="1"/>
  <c r="G21" i="1"/>
  <c r="J20" i="1"/>
  <c r="G20" i="1"/>
  <c r="J19" i="1"/>
  <c r="G19" i="1"/>
  <c r="J18" i="1"/>
  <c r="G18" i="1"/>
  <c r="J17" i="1"/>
  <c r="G17" i="1"/>
  <c r="J16" i="1"/>
  <c r="G16" i="1"/>
  <c r="J15" i="1"/>
  <c r="G15" i="1"/>
  <c r="J14" i="1"/>
  <c r="G14" i="1"/>
  <c r="J13" i="1"/>
  <c r="G13" i="1"/>
  <c r="J12" i="1"/>
  <c r="G12" i="1"/>
  <c r="M11" i="1"/>
  <c r="L11" i="1"/>
  <c r="K11" i="1"/>
  <c r="I11" i="1"/>
  <c r="H11" i="1"/>
  <c r="E11" i="1"/>
  <c r="D11" i="1"/>
  <c r="K10" i="1" l="1"/>
  <c r="E10" i="1"/>
  <c r="L10" i="1"/>
  <c r="D10" i="1"/>
  <c r="H10" i="1"/>
  <c r="M10" i="1"/>
  <c r="J11" i="1"/>
  <c r="G11" i="1"/>
  <c r="I10" i="1"/>
  <c r="J10" i="1" l="1"/>
  <c r="G10" i="1"/>
</calcChain>
</file>

<file path=xl/sharedStrings.xml><?xml version="1.0" encoding="utf-8"?>
<sst xmlns="http://schemas.openxmlformats.org/spreadsheetml/2006/main" count="64" uniqueCount="56">
  <si>
    <t>КНП "Магдалинівський ЦПМСД"</t>
  </si>
  <si>
    <t>Найменування статтей витрат</t>
  </si>
  <si>
    <t>Касові видатки з початку року</t>
  </si>
  <si>
    <t>Заборгованість по платежам</t>
  </si>
  <si>
    <t>х</t>
  </si>
  <si>
    <t>ВИДАТКИ ТА НАДАННЯ КРЕДИТІВ- усього</t>
  </si>
  <si>
    <t>ПОТОЧНІ ВИДАТКИ</t>
  </si>
  <si>
    <t>Заробітна плата</t>
  </si>
  <si>
    <t>Нарахування на заробітну плату</t>
  </si>
  <si>
    <t>Предмети, матеріали, обладнання та інвентар</t>
  </si>
  <si>
    <t>Медикаменти та перев'язувальні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</si>
  <si>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</si>
  <si>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</si>
  <si>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</si>
  <si>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Оплата теплопостачання</t>
  </si>
  <si>
    <t>Оплата водопостачання і водовідведення</t>
  </si>
  <si>
    <t xml:space="preserve">Оплата електроенергії </t>
  </si>
  <si>
    <t>Оплата природного газу</t>
  </si>
  <si>
    <t>Оплата інших енергоносіїв</t>
  </si>
  <si>
    <t>Оплата енергосервісу</t>
  </si>
  <si>
    <t>Дослідження і розробки державного (регіонального) значення</t>
  </si>
  <si>
    <t>Субсидії і поточні трансферти підприємствам (установам)</t>
  </si>
  <si>
    <t>Поточні трансферти органам державного управління інших рівнів</t>
  </si>
  <si>
    <t>Виплата пенсій і допомоги</t>
  </si>
  <si>
    <t>Стипендії</t>
  </si>
  <si>
    <t>Інші поточні трансферти населенню</t>
  </si>
  <si>
    <t>Інші видатки</t>
  </si>
  <si>
    <t>КАПІТАЛЬНІ ВИДАТКИ</t>
  </si>
  <si>
    <t>Охорона здоров'я</t>
  </si>
  <si>
    <t>Придб. обладн. і предм. довгостр. користування</t>
  </si>
  <si>
    <t>Капітальний ремонт інших об'єктів</t>
  </si>
  <si>
    <t>Будівництво</t>
  </si>
  <si>
    <t>Капітальне будівництво (придбання) інших об’єктів</t>
  </si>
  <si>
    <t>Реконструкція та реставрація іншіх об'єктів</t>
  </si>
  <si>
    <t>Керівник</t>
  </si>
  <si>
    <t>Фарафонов І.О.</t>
  </si>
  <si>
    <t>Затверджено фінансовим планом план на 2024 рік</t>
  </si>
  <si>
    <t>міський бюджет</t>
  </si>
  <si>
    <r>
      <t xml:space="preserve">Затверджено з місцевого бюджету на 2023 рік </t>
    </r>
    <r>
      <rPr>
        <sz val="12"/>
        <rFont val="Times New Roman"/>
        <family val="1"/>
        <charset val="204"/>
      </rPr>
      <t xml:space="preserve">під  Програму розвитку комунального некомерційного підприємства "Магдалинівський центр первинної медико-санітарної допомоги" Магдалинівської селищної ради Дніпропетровської області   та Програму Місцевих стимулів для медичних працівників комунального некомерційного підприємства </t>
    </r>
  </si>
  <si>
    <r>
      <t xml:space="preserve">Затверджено власні надходження </t>
    </r>
    <r>
      <rPr>
        <sz val="12"/>
        <rFont val="Times New Roman"/>
        <family val="1"/>
        <charset val="204"/>
      </rPr>
      <t>(кошти НСЗУ,оренда ,благ внески та ін)</t>
    </r>
  </si>
  <si>
    <t>Власні кошти (кошти НСЗУ і т.д)</t>
  </si>
  <si>
    <t>в тому числі</t>
  </si>
  <si>
    <t>Звіт фінансово-господарської діяльності</t>
  </si>
  <si>
    <t>Додаток 1</t>
  </si>
  <si>
    <t>Підтверджуючі документи</t>
  </si>
  <si>
    <t>Додаток 2,3</t>
  </si>
  <si>
    <t>Додаток 4</t>
  </si>
  <si>
    <t>Додаток 5</t>
  </si>
  <si>
    <t>Додаток 6</t>
  </si>
  <si>
    <t>разом (Додаток 5, Додаток 6)</t>
  </si>
  <si>
    <t>Виконавець</t>
  </si>
  <si>
    <t>Мироненко Т.А.</t>
  </si>
  <si>
    <t>за І півріччя 2024 рік</t>
  </si>
  <si>
    <t xml:space="preserve"> Затверджений план на І піврічя 2024 рік</t>
  </si>
  <si>
    <t>Фактично надійшло коштів  разом  з початку року (за І півріччя)</t>
  </si>
  <si>
    <t>додаток 1 , гр 4,5 ряд 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</si>
</sst>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#,##0.000_ ;\-#,##0.000\ "/>
    <numFmt numFmtId="166" formatCode="0.000"/>
  </numFmts>
  <fonts count="13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b/>
      <sz val="16"/>
      <color indexed="10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NumberFormat="1" applyFont="1" applyFill="1" applyBorder="1" applyAlignment="1" applyProtection="1">
      <alignment horizontal="center"/>
      <protection locked="0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164" fontId="7" fillId="0" borderId="2" xfId="0" applyNumberFormat="1" applyFont="1" applyFill="1" applyBorder="1" applyAlignment="1" applyProtection="1">
      <alignment horizontal="center" vertical="center"/>
    </xf>
    <xf numFmtId="166" fontId="7" fillId="0" borderId="2" xfId="0" applyNumberFormat="1" applyFont="1" applyFill="1" applyBorder="1" applyAlignment="1" applyProtection="1">
      <alignment horizontal="center" vertical="center" wrapText="1"/>
    </xf>
    <xf numFmtId="166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/>
      <protection locked="0"/>
    </xf>
    <xf numFmtId="164" fontId="9" fillId="0" borderId="2" xfId="0" applyNumberFormat="1" applyFont="1" applyFill="1" applyBorder="1" applyAlignment="1" applyProtection="1">
      <alignment horizontal="center" vertical="center" wrapText="1"/>
    </xf>
    <xf numFmtId="164" fontId="9" fillId="0" borderId="2" xfId="0" applyNumberFormat="1" applyFont="1" applyFill="1" applyBorder="1" applyAlignment="1" applyProtection="1">
      <alignment horizontal="center" vertical="center"/>
    </xf>
    <xf numFmtId="165" fontId="9" fillId="0" borderId="2" xfId="0" applyNumberFormat="1" applyFont="1" applyFill="1" applyBorder="1" applyAlignment="1" applyProtection="1">
      <alignment horizontal="center" vertical="center"/>
    </xf>
    <xf numFmtId="166" fontId="10" fillId="0" borderId="2" xfId="0" applyNumberFormat="1" applyFont="1" applyFill="1" applyBorder="1" applyAlignment="1" applyProtection="1">
      <alignment horizontal="center" vertical="center"/>
      <protection locked="0"/>
    </xf>
    <xf numFmtId="166" fontId="9" fillId="0" borderId="2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  <protection locked="0"/>
    </xf>
    <xf numFmtId="0" fontId="8" fillId="0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NumberFormat="1" applyFont="1" applyFill="1" applyBorder="1" applyAlignment="1" applyProtection="1">
      <alignment wrapText="1"/>
      <protection locked="0"/>
    </xf>
    <xf numFmtId="166" fontId="12" fillId="0" borderId="2" xfId="0" applyNumberFormat="1" applyFont="1" applyFill="1" applyBorder="1" applyAlignment="1" applyProtection="1">
      <alignment horizontal="center" vertical="center"/>
      <protection locked="0"/>
    </xf>
    <xf numFmtId="166" fontId="1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/>
      <protection locked="0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view="pageBreakPreview" zoomScale="60" zoomScaleNormal="100" workbookViewId="0">
      <selection activeCell="I15" sqref="I15"/>
    </sheetView>
  </sheetViews>
  <sheetFormatPr defaultRowHeight="15" x14ac:dyDescent="0.25"/>
  <cols>
    <col min="1" max="1" width="7" customWidth="1"/>
    <col min="2" max="2" width="40.42578125" customWidth="1"/>
    <col min="3" max="3" width="18" customWidth="1"/>
    <col min="4" max="4" width="33" customWidth="1"/>
    <col min="5" max="5" width="17.140625" customWidth="1"/>
    <col min="6" max="6" width="18.5703125" customWidth="1"/>
    <col min="7" max="7" width="21.140625" customWidth="1"/>
    <col min="8" max="8" width="17.140625" customWidth="1"/>
    <col min="9" max="9" width="15.85546875" customWidth="1"/>
    <col min="10" max="10" width="20.85546875" customWidth="1"/>
    <col min="11" max="11" width="17.7109375" customWidth="1"/>
    <col min="12" max="12" width="17.140625" customWidth="1"/>
    <col min="13" max="13" width="14.5703125" customWidth="1"/>
  </cols>
  <sheetData>
    <row r="1" spans="1:13" x14ac:dyDescent="0.25">
      <c r="A1" s="1"/>
      <c r="B1" s="2"/>
      <c r="C1" s="3"/>
      <c r="D1" s="3"/>
      <c r="E1" s="3"/>
      <c r="F1" s="3"/>
      <c r="G1" s="3"/>
      <c r="H1" s="3"/>
      <c r="I1" s="3"/>
      <c r="J1" s="4"/>
      <c r="K1" s="4"/>
      <c r="L1" s="4"/>
      <c r="M1" s="3"/>
    </row>
    <row r="2" spans="1:13" ht="20.25" x14ac:dyDescent="0.3">
      <c r="A2" s="37" t="s">
        <v>42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20.25" x14ac:dyDescent="0.3">
      <c r="A3" s="38" t="s">
        <v>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3" ht="20.25" x14ac:dyDescent="0.3">
      <c r="A4" s="38" t="s">
        <v>52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5" spans="1:13" ht="15.75" x14ac:dyDescent="0.25">
      <c r="A5" s="34"/>
      <c r="B5" s="34" t="s">
        <v>1</v>
      </c>
      <c r="C5" s="40" t="s">
        <v>36</v>
      </c>
      <c r="D5" s="32" t="s">
        <v>41</v>
      </c>
      <c r="E5" s="33"/>
      <c r="F5" s="20"/>
      <c r="G5" s="40" t="s">
        <v>54</v>
      </c>
      <c r="H5" s="32" t="s">
        <v>41</v>
      </c>
      <c r="I5" s="33"/>
      <c r="J5" s="34" t="s">
        <v>2</v>
      </c>
      <c r="K5" s="32" t="s">
        <v>41</v>
      </c>
      <c r="L5" s="33"/>
      <c r="M5" s="34" t="s">
        <v>3</v>
      </c>
    </row>
    <row r="6" spans="1:13" ht="15" customHeight="1" x14ac:dyDescent="0.25">
      <c r="A6" s="35"/>
      <c r="B6" s="35"/>
      <c r="C6" s="41"/>
      <c r="D6" s="39" t="s">
        <v>38</v>
      </c>
      <c r="E6" s="39" t="s">
        <v>39</v>
      </c>
      <c r="F6" s="15"/>
      <c r="G6" s="41"/>
      <c r="H6" s="39" t="s">
        <v>37</v>
      </c>
      <c r="I6" s="39" t="s">
        <v>40</v>
      </c>
      <c r="J6" s="35"/>
      <c r="K6" s="39" t="s">
        <v>37</v>
      </c>
      <c r="L6" s="39" t="s">
        <v>40</v>
      </c>
      <c r="M6" s="35"/>
    </row>
    <row r="7" spans="1:13" ht="15" customHeight="1" x14ac:dyDescent="0.25">
      <c r="A7" s="35"/>
      <c r="B7" s="35"/>
      <c r="C7" s="41"/>
      <c r="D7" s="39"/>
      <c r="E7" s="39"/>
      <c r="F7" s="15"/>
      <c r="G7" s="41"/>
      <c r="H7" s="39"/>
      <c r="I7" s="39"/>
      <c r="J7" s="35"/>
      <c r="K7" s="39"/>
      <c r="L7" s="39"/>
      <c r="M7" s="35"/>
    </row>
    <row r="8" spans="1:13" ht="201" customHeight="1" x14ac:dyDescent="0.25">
      <c r="A8" s="36"/>
      <c r="B8" s="36"/>
      <c r="C8" s="42"/>
      <c r="D8" s="39"/>
      <c r="E8" s="39"/>
      <c r="F8" s="16" t="s">
        <v>53</v>
      </c>
      <c r="G8" s="42"/>
      <c r="H8" s="39"/>
      <c r="I8" s="39"/>
      <c r="J8" s="36"/>
      <c r="K8" s="39"/>
      <c r="L8" s="39"/>
      <c r="M8" s="36"/>
    </row>
    <row r="9" spans="1:13" ht="38.25" customHeight="1" x14ac:dyDescent="0.25">
      <c r="A9" s="5"/>
      <c r="B9" s="5" t="s">
        <v>44</v>
      </c>
      <c r="C9" s="6" t="s">
        <v>43</v>
      </c>
      <c r="D9" s="6" t="s">
        <v>45</v>
      </c>
      <c r="E9" s="6" t="s">
        <v>46</v>
      </c>
      <c r="F9" s="16" t="s">
        <v>55</v>
      </c>
      <c r="G9" s="6" t="s">
        <v>49</v>
      </c>
      <c r="H9" s="6" t="s">
        <v>47</v>
      </c>
      <c r="I9" s="6" t="s">
        <v>48</v>
      </c>
      <c r="J9" s="6" t="s">
        <v>49</v>
      </c>
      <c r="K9" s="6" t="s">
        <v>47</v>
      </c>
      <c r="L9" s="6" t="s">
        <v>48</v>
      </c>
      <c r="M9" s="5">
        <v>0</v>
      </c>
    </row>
    <row r="10" spans="1:13" ht="37.5" customHeight="1" x14ac:dyDescent="0.25">
      <c r="A10" s="7" t="s">
        <v>4</v>
      </c>
      <c r="B10" s="7" t="s">
        <v>5</v>
      </c>
      <c r="C10" s="22">
        <f>C11+C32</f>
        <v>28699.017</v>
      </c>
      <c r="D10" s="22">
        <f t="shared" ref="D10:M10" si="0">D11+D32</f>
        <v>10305.017</v>
      </c>
      <c r="E10" s="22">
        <f t="shared" si="0"/>
        <v>18394</v>
      </c>
      <c r="F10" s="22">
        <f t="shared" si="0"/>
        <v>15264.524000000001</v>
      </c>
      <c r="G10" s="22">
        <f t="shared" si="0"/>
        <v>13403.572000000002</v>
      </c>
      <c r="H10" s="22">
        <f t="shared" si="0"/>
        <v>4742.7940000000008</v>
      </c>
      <c r="I10" s="22">
        <f t="shared" si="0"/>
        <v>8660.7780000000021</v>
      </c>
      <c r="J10" s="22">
        <f t="shared" si="0"/>
        <v>12631.958000000001</v>
      </c>
      <c r="K10" s="22">
        <f t="shared" si="0"/>
        <v>4213.7309999999998</v>
      </c>
      <c r="L10" s="22">
        <f t="shared" si="0"/>
        <v>8418.2270000000008</v>
      </c>
      <c r="M10" s="22">
        <f t="shared" si="0"/>
        <v>0</v>
      </c>
    </row>
    <row r="11" spans="1:13" ht="24.75" customHeight="1" x14ac:dyDescent="0.25">
      <c r="A11" s="7">
        <v>2000</v>
      </c>
      <c r="B11" s="9" t="s">
        <v>6</v>
      </c>
      <c r="C11" s="23">
        <f>SUM(C12:C31)</f>
        <v>28699.017</v>
      </c>
      <c r="D11" s="23">
        <f t="shared" ref="D11:M11" si="1">SUM(D12:D31)</f>
        <v>10305.017</v>
      </c>
      <c r="E11" s="23">
        <f t="shared" si="1"/>
        <v>18394</v>
      </c>
      <c r="F11" s="23">
        <f t="shared" ref="F11" si="2">SUM(F12:F31)</f>
        <v>15264.524000000001</v>
      </c>
      <c r="G11" s="23">
        <f t="shared" si="1"/>
        <v>13403.572000000002</v>
      </c>
      <c r="H11" s="23">
        <f t="shared" si="1"/>
        <v>4742.7940000000008</v>
      </c>
      <c r="I11" s="23">
        <f t="shared" si="1"/>
        <v>8660.7780000000021</v>
      </c>
      <c r="J11" s="23">
        <f t="shared" si="1"/>
        <v>12631.958000000001</v>
      </c>
      <c r="K11" s="23">
        <f t="shared" si="1"/>
        <v>4213.7309999999998</v>
      </c>
      <c r="L11" s="23">
        <f t="shared" si="1"/>
        <v>8418.2270000000008</v>
      </c>
      <c r="M11" s="23">
        <f t="shared" si="1"/>
        <v>0</v>
      </c>
    </row>
    <row r="12" spans="1:13" ht="23.25" x14ac:dyDescent="0.25">
      <c r="A12" s="10">
        <v>2111</v>
      </c>
      <c r="B12" s="11" t="s">
        <v>7</v>
      </c>
      <c r="C12" s="24">
        <f>D12+E12</f>
        <v>17478.218000000001</v>
      </c>
      <c r="D12" s="30">
        <v>3127.018</v>
      </c>
      <c r="E12" s="30">
        <v>14351.2</v>
      </c>
      <c r="F12" s="25">
        <v>8874.66</v>
      </c>
      <c r="G12" s="26">
        <f t="shared" ref="G12:G31" si="3">SUM(H12:I12)</f>
        <v>8549.4240000000009</v>
      </c>
      <c r="H12" s="31">
        <v>1506.32</v>
      </c>
      <c r="I12" s="31">
        <v>7043.1040000000003</v>
      </c>
      <c r="J12" s="26">
        <f t="shared" ref="J12:J31" si="4">SUM(K12:L12)</f>
        <v>8306.8729999999996</v>
      </c>
      <c r="K12" s="31">
        <v>1506.32</v>
      </c>
      <c r="L12" s="31">
        <v>6800.5529999999999</v>
      </c>
      <c r="M12" s="22">
        <f t="shared" ref="M12:M31" si="5">M13+M34</f>
        <v>0</v>
      </c>
    </row>
    <row r="13" spans="1:13" ht="22.5" customHeight="1" x14ac:dyDescent="0.25">
      <c r="A13" s="10">
        <v>2120</v>
      </c>
      <c r="B13" s="11" t="s">
        <v>8</v>
      </c>
      <c r="C13" s="24">
        <f>D13+E13</f>
        <v>4312.38</v>
      </c>
      <c r="D13" s="30">
        <v>724.58</v>
      </c>
      <c r="E13" s="30">
        <v>3587.8</v>
      </c>
      <c r="F13" s="25">
        <v>2025.7429999999999</v>
      </c>
      <c r="G13" s="26">
        <f t="shared" si="3"/>
        <v>1900.808</v>
      </c>
      <c r="H13" s="31">
        <v>348.96</v>
      </c>
      <c r="I13" s="31">
        <v>1551.848</v>
      </c>
      <c r="J13" s="26">
        <f t="shared" si="4"/>
        <v>1900.808</v>
      </c>
      <c r="K13" s="31">
        <v>348.96</v>
      </c>
      <c r="L13" s="31">
        <v>1551.848</v>
      </c>
      <c r="M13" s="22">
        <f t="shared" si="5"/>
        <v>0</v>
      </c>
    </row>
    <row r="14" spans="1:13" ht="32.25" customHeight="1" x14ac:dyDescent="0.25">
      <c r="A14" s="10">
        <v>2210</v>
      </c>
      <c r="B14" s="11" t="s">
        <v>9</v>
      </c>
      <c r="C14" s="24">
        <f t="shared" ref="C14:C31" si="6">D14+E14</f>
        <v>1157.356</v>
      </c>
      <c r="D14" s="30">
        <v>990.35599999999999</v>
      </c>
      <c r="E14" s="30">
        <v>167</v>
      </c>
      <c r="F14" s="25">
        <v>540.81600000000003</v>
      </c>
      <c r="G14" s="26">
        <f t="shared" si="3"/>
        <v>384.06400000000002</v>
      </c>
      <c r="H14" s="31">
        <v>384.06400000000002</v>
      </c>
      <c r="I14" s="31"/>
      <c r="J14" s="26">
        <f t="shared" si="4"/>
        <v>384.06400000000002</v>
      </c>
      <c r="K14" s="31">
        <v>384.06400000000002</v>
      </c>
      <c r="L14" s="31"/>
      <c r="M14" s="22">
        <f t="shared" si="5"/>
        <v>0</v>
      </c>
    </row>
    <row r="15" spans="1:13" ht="25.5" customHeight="1" x14ac:dyDescent="0.25">
      <c r="A15" s="10">
        <v>2220</v>
      </c>
      <c r="B15" s="11" t="s">
        <v>10</v>
      </c>
      <c r="C15" s="24">
        <f t="shared" si="6"/>
        <v>1450.08</v>
      </c>
      <c r="D15" s="30">
        <v>1270.08</v>
      </c>
      <c r="E15" s="30">
        <v>180</v>
      </c>
      <c r="F15" s="25">
        <v>842.45799999999997</v>
      </c>
      <c r="G15" s="26">
        <f t="shared" si="3"/>
        <v>772.66300000000001</v>
      </c>
      <c r="H15" s="31">
        <v>772.66300000000001</v>
      </c>
      <c r="I15" s="31"/>
      <c r="J15" s="26">
        <f t="shared" si="4"/>
        <v>772.66300000000001</v>
      </c>
      <c r="K15" s="31">
        <v>772.66300000000001</v>
      </c>
      <c r="L15" s="31"/>
      <c r="M15" s="22">
        <f t="shared" si="5"/>
        <v>0</v>
      </c>
    </row>
    <row r="16" spans="1:13" ht="23.25" x14ac:dyDescent="0.25">
      <c r="A16" s="10">
        <v>2230</v>
      </c>
      <c r="B16" s="11" t="s">
        <v>11</v>
      </c>
      <c r="C16" s="24">
        <f t="shared" si="6"/>
        <v>28.8</v>
      </c>
      <c r="D16" s="30">
        <v>28.8</v>
      </c>
      <c r="E16" s="30"/>
      <c r="F16" s="25">
        <v>14.4</v>
      </c>
      <c r="G16" s="26">
        <f t="shared" si="3"/>
        <v>14.4</v>
      </c>
      <c r="H16" s="31">
        <v>14.4</v>
      </c>
      <c r="I16" s="31"/>
      <c r="J16" s="26">
        <f t="shared" si="4"/>
        <v>14.4</v>
      </c>
      <c r="K16" s="31">
        <v>14.4</v>
      </c>
      <c r="L16" s="31"/>
      <c r="M16" s="22">
        <f t="shared" si="5"/>
        <v>0</v>
      </c>
    </row>
    <row r="17" spans="1:13" ht="23.25" x14ac:dyDescent="0.25">
      <c r="A17" s="10">
        <v>2240</v>
      </c>
      <c r="B17" s="11" t="s">
        <v>12</v>
      </c>
      <c r="C17" s="24">
        <f t="shared" si="6"/>
        <v>1492.827</v>
      </c>
      <c r="D17" s="30">
        <v>1435.827</v>
      </c>
      <c r="E17" s="30">
        <v>57</v>
      </c>
      <c r="F17" s="25">
        <v>1180.8989999999999</v>
      </c>
      <c r="G17" s="26">
        <f t="shared" si="3"/>
        <v>462.11900000000003</v>
      </c>
      <c r="H17" s="31">
        <v>459.18</v>
      </c>
      <c r="I17" s="31">
        <v>2.9390000000000001</v>
      </c>
      <c r="J17" s="26">
        <f t="shared" si="4"/>
        <v>256.32100000000003</v>
      </c>
      <c r="K17" s="31">
        <v>253.38200000000001</v>
      </c>
      <c r="L17" s="31">
        <v>2.9390000000000001</v>
      </c>
      <c r="M17" s="22">
        <f t="shared" si="5"/>
        <v>0</v>
      </c>
    </row>
    <row r="18" spans="1:13" ht="23.25" x14ac:dyDescent="0.25">
      <c r="A18" s="10">
        <v>2250</v>
      </c>
      <c r="B18" s="11" t="s">
        <v>13</v>
      </c>
      <c r="C18" s="24">
        <f t="shared" si="6"/>
        <v>0</v>
      </c>
      <c r="D18" s="30">
        <v>0</v>
      </c>
      <c r="E18" s="30"/>
      <c r="F18" s="25"/>
      <c r="G18" s="26">
        <f t="shared" si="3"/>
        <v>0</v>
      </c>
      <c r="H18" s="31">
        <v>0</v>
      </c>
      <c r="I18" s="31"/>
      <c r="J18" s="26">
        <f t="shared" si="4"/>
        <v>0</v>
      </c>
      <c r="K18" s="31">
        <v>0</v>
      </c>
      <c r="L18" s="31"/>
      <c r="M18" s="22">
        <f t="shared" si="5"/>
        <v>0</v>
      </c>
    </row>
    <row r="19" spans="1:13" ht="23.25" x14ac:dyDescent="0.25">
      <c r="A19" s="10">
        <v>2271</v>
      </c>
      <c r="B19" s="11" t="s">
        <v>14</v>
      </c>
      <c r="C19" s="24">
        <f t="shared" si="6"/>
        <v>527.46100000000001</v>
      </c>
      <c r="D19" s="30">
        <v>519.46100000000001</v>
      </c>
      <c r="E19" s="30">
        <v>8</v>
      </c>
      <c r="F19" s="25">
        <v>286.21499999999997</v>
      </c>
      <c r="G19" s="26">
        <f t="shared" si="3"/>
        <v>270.77199999999999</v>
      </c>
      <c r="H19" s="31">
        <v>270.77199999999999</v>
      </c>
      <c r="I19" s="31"/>
      <c r="J19" s="26">
        <f t="shared" si="4"/>
        <v>270.77199999999999</v>
      </c>
      <c r="K19" s="31">
        <v>270.77199999999999</v>
      </c>
      <c r="L19" s="31"/>
      <c r="M19" s="22">
        <f t="shared" si="5"/>
        <v>0</v>
      </c>
    </row>
    <row r="20" spans="1:13" ht="39.75" customHeight="1" x14ac:dyDescent="0.25">
      <c r="A20" s="10">
        <v>2272</v>
      </c>
      <c r="B20" s="11" t="s">
        <v>15</v>
      </c>
      <c r="C20" s="24">
        <f t="shared" si="6"/>
        <v>134.95400000000001</v>
      </c>
      <c r="D20" s="30">
        <v>134.95400000000001</v>
      </c>
      <c r="E20" s="30"/>
      <c r="F20" s="25">
        <v>67.477999999999994</v>
      </c>
      <c r="G20" s="26">
        <f t="shared" si="3"/>
        <v>55.107999999999997</v>
      </c>
      <c r="H20" s="31">
        <v>55.107999999999997</v>
      </c>
      <c r="I20" s="31"/>
      <c r="J20" s="26">
        <f t="shared" si="4"/>
        <v>55.107999999999997</v>
      </c>
      <c r="K20" s="31">
        <v>55.107999999999997</v>
      </c>
      <c r="L20" s="31"/>
      <c r="M20" s="22">
        <f t="shared" si="5"/>
        <v>0</v>
      </c>
    </row>
    <row r="21" spans="1:13" ht="23.25" x14ac:dyDescent="0.25">
      <c r="A21" s="10">
        <v>2273</v>
      </c>
      <c r="B21" s="11" t="s">
        <v>16</v>
      </c>
      <c r="C21" s="24">
        <f t="shared" si="6"/>
        <v>981.60500000000002</v>
      </c>
      <c r="D21" s="30">
        <v>954.60500000000002</v>
      </c>
      <c r="E21" s="30">
        <v>27</v>
      </c>
      <c r="F21" s="25">
        <v>800.029</v>
      </c>
      <c r="G21" s="26">
        <f t="shared" si="3"/>
        <v>506.40700000000004</v>
      </c>
      <c r="H21" s="31">
        <v>452.77100000000002</v>
      </c>
      <c r="I21" s="31">
        <v>53.636000000000003</v>
      </c>
      <c r="J21" s="26">
        <f t="shared" si="4"/>
        <v>183.142</v>
      </c>
      <c r="K21" s="31">
        <v>129.506</v>
      </c>
      <c r="L21" s="31">
        <v>53.636000000000003</v>
      </c>
      <c r="M21" s="22">
        <f t="shared" si="5"/>
        <v>0</v>
      </c>
    </row>
    <row r="22" spans="1:13" ht="23.25" x14ac:dyDescent="0.25">
      <c r="A22" s="10">
        <v>2274</v>
      </c>
      <c r="B22" s="11" t="s">
        <v>17</v>
      </c>
      <c r="C22" s="24">
        <f t="shared" si="6"/>
        <v>641.53599999999994</v>
      </c>
      <c r="D22" s="30">
        <v>641.53599999999994</v>
      </c>
      <c r="E22" s="30">
        <v>0</v>
      </c>
      <c r="F22" s="25">
        <v>372</v>
      </c>
      <c r="G22" s="26">
        <f t="shared" si="3"/>
        <v>327.69200000000001</v>
      </c>
      <c r="H22" s="31">
        <v>327.69200000000001</v>
      </c>
      <c r="I22" s="31"/>
      <c r="J22" s="26">
        <f t="shared" si="4"/>
        <v>327.69200000000001</v>
      </c>
      <c r="K22" s="31">
        <v>327.69200000000001</v>
      </c>
      <c r="L22" s="31"/>
      <c r="M22" s="22">
        <f t="shared" si="5"/>
        <v>0</v>
      </c>
    </row>
    <row r="23" spans="1:13" ht="23.25" x14ac:dyDescent="0.25">
      <c r="A23" s="10">
        <v>2275</v>
      </c>
      <c r="B23" s="11" t="s">
        <v>18</v>
      </c>
      <c r="C23" s="24">
        <f t="shared" si="6"/>
        <v>85.8</v>
      </c>
      <c r="D23" s="30">
        <v>85.8</v>
      </c>
      <c r="E23" s="30"/>
      <c r="F23" s="25">
        <v>40.575000000000003</v>
      </c>
      <c r="G23" s="26">
        <f t="shared" si="3"/>
        <v>3.319</v>
      </c>
      <c r="H23" s="31">
        <v>3.319</v>
      </c>
      <c r="I23" s="31">
        <v>0</v>
      </c>
      <c r="J23" s="26">
        <f t="shared" si="4"/>
        <v>3.319</v>
      </c>
      <c r="K23" s="31">
        <v>3.319</v>
      </c>
      <c r="L23" s="31">
        <v>0</v>
      </c>
      <c r="M23" s="22">
        <f t="shared" si="5"/>
        <v>0</v>
      </c>
    </row>
    <row r="24" spans="1:13" ht="23.25" x14ac:dyDescent="0.25">
      <c r="A24" s="10">
        <v>2276</v>
      </c>
      <c r="B24" s="11" t="s">
        <v>19</v>
      </c>
      <c r="C24" s="24">
        <f t="shared" si="6"/>
        <v>0</v>
      </c>
      <c r="D24" s="30"/>
      <c r="E24" s="30"/>
      <c r="F24" s="25"/>
      <c r="G24" s="26">
        <f t="shared" si="3"/>
        <v>0</v>
      </c>
      <c r="H24" s="31"/>
      <c r="I24" s="31"/>
      <c r="J24" s="26">
        <f t="shared" si="4"/>
        <v>0</v>
      </c>
      <c r="K24" s="31"/>
      <c r="L24" s="31"/>
      <c r="M24" s="22">
        <f t="shared" si="5"/>
        <v>0</v>
      </c>
    </row>
    <row r="25" spans="1:13" ht="33.75" customHeight="1" x14ac:dyDescent="0.25">
      <c r="A25" s="10">
        <v>2280</v>
      </c>
      <c r="B25" s="11" t="s">
        <v>20</v>
      </c>
      <c r="C25" s="24">
        <f t="shared" si="6"/>
        <v>3</v>
      </c>
      <c r="D25" s="30">
        <v>2</v>
      </c>
      <c r="E25" s="30">
        <v>1</v>
      </c>
      <c r="F25" s="25"/>
      <c r="G25" s="26">
        <f t="shared" si="3"/>
        <v>0</v>
      </c>
      <c r="H25" s="31"/>
      <c r="I25" s="31"/>
      <c r="J25" s="26">
        <f t="shared" si="4"/>
        <v>0</v>
      </c>
      <c r="K25" s="31"/>
      <c r="L25" s="31"/>
      <c r="M25" s="22">
        <f t="shared" si="5"/>
        <v>0</v>
      </c>
    </row>
    <row r="26" spans="1:13" ht="33.75" customHeight="1" x14ac:dyDescent="0.25">
      <c r="A26" s="10">
        <v>2610</v>
      </c>
      <c r="B26" s="11" t="s">
        <v>21</v>
      </c>
      <c r="C26" s="24">
        <f t="shared" si="6"/>
        <v>0</v>
      </c>
      <c r="D26" s="30"/>
      <c r="E26" s="30"/>
      <c r="F26" s="25"/>
      <c r="G26" s="26">
        <f t="shared" si="3"/>
        <v>0</v>
      </c>
      <c r="H26" s="31"/>
      <c r="I26" s="31"/>
      <c r="J26" s="26">
        <f t="shared" si="4"/>
        <v>0</v>
      </c>
      <c r="K26" s="31"/>
      <c r="L26" s="31"/>
      <c r="M26" s="22">
        <f t="shared" si="5"/>
        <v>0</v>
      </c>
    </row>
    <row r="27" spans="1:13" ht="29.25" customHeight="1" x14ac:dyDescent="0.25">
      <c r="A27" s="10">
        <v>2620</v>
      </c>
      <c r="B27" s="11" t="s">
        <v>22</v>
      </c>
      <c r="C27" s="24">
        <f t="shared" si="6"/>
        <v>0</v>
      </c>
      <c r="D27" s="30"/>
      <c r="E27" s="30"/>
      <c r="F27" s="25"/>
      <c r="G27" s="26">
        <f t="shared" si="3"/>
        <v>0</v>
      </c>
      <c r="H27" s="31"/>
      <c r="I27" s="31"/>
      <c r="J27" s="26">
        <f t="shared" si="4"/>
        <v>0</v>
      </c>
      <c r="K27" s="31"/>
      <c r="L27" s="31"/>
      <c r="M27" s="22">
        <f t="shared" si="5"/>
        <v>0</v>
      </c>
    </row>
    <row r="28" spans="1:13" ht="20.25" customHeight="1" x14ac:dyDescent="0.25">
      <c r="A28" s="10">
        <v>2710</v>
      </c>
      <c r="B28" s="11" t="s">
        <v>23</v>
      </c>
      <c r="C28" s="24">
        <f t="shared" si="6"/>
        <v>0</v>
      </c>
      <c r="D28" s="30"/>
      <c r="E28" s="30"/>
      <c r="F28" s="25"/>
      <c r="G28" s="26">
        <f t="shared" si="3"/>
        <v>0</v>
      </c>
      <c r="H28" s="31"/>
      <c r="I28" s="31"/>
      <c r="J28" s="26">
        <f t="shared" si="4"/>
        <v>0</v>
      </c>
      <c r="K28" s="31"/>
      <c r="L28" s="31"/>
      <c r="M28" s="22">
        <f t="shared" si="5"/>
        <v>0</v>
      </c>
    </row>
    <row r="29" spans="1:13" ht="23.25" x14ac:dyDescent="0.25">
      <c r="A29" s="10">
        <v>2720</v>
      </c>
      <c r="B29" s="11" t="s">
        <v>24</v>
      </c>
      <c r="C29" s="24">
        <f t="shared" si="6"/>
        <v>0</v>
      </c>
      <c r="D29" s="30"/>
      <c r="E29" s="30"/>
      <c r="F29" s="25"/>
      <c r="G29" s="26">
        <f t="shared" si="3"/>
        <v>0</v>
      </c>
      <c r="H29" s="31"/>
      <c r="I29" s="31"/>
      <c r="J29" s="26">
        <f t="shared" si="4"/>
        <v>0</v>
      </c>
      <c r="K29" s="31"/>
      <c r="L29" s="31"/>
      <c r="M29" s="22">
        <f t="shared" si="5"/>
        <v>0</v>
      </c>
    </row>
    <row r="30" spans="1:13" ht="22.5" customHeight="1" x14ac:dyDescent="0.25">
      <c r="A30" s="10">
        <v>2730</v>
      </c>
      <c r="B30" s="11" t="s">
        <v>25</v>
      </c>
      <c r="C30" s="24">
        <f t="shared" si="6"/>
        <v>390</v>
      </c>
      <c r="D30" s="30">
        <v>390</v>
      </c>
      <c r="E30" s="30"/>
      <c r="F30" s="25">
        <v>210</v>
      </c>
      <c r="G30" s="26">
        <f t="shared" si="3"/>
        <v>147.54499999999999</v>
      </c>
      <c r="H30" s="31">
        <v>147.54499999999999</v>
      </c>
      <c r="I30" s="31"/>
      <c r="J30" s="26">
        <f t="shared" si="4"/>
        <v>147.54499999999999</v>
      </c>
      <c r="K30" s="31">
        <v>147.54499999999999</v>
      </c>
      <c r="L30" s="31"/>
      <c r="M30" s="22">
        <f t="shared" si="5"/>
        <v>0</v>
      </c>
    </row>
    <row r="31" spans="1:13" ht="23.25" x14ac:dyDescent="0.25">
      <c r="A31" s="10">
        <v>2800</v>
      </c>
      <c r="B31" s="11" t="s">
        <v>26</v>
      </c>
      <c r="C31" s="24">
        <f t="shared" si="6"/>
        <v>15</v>
      </c>
      <c r="D31" s="30">
        <v>0</v>
      </c>
      <c r="E31" s="30">
        <v>15</v>
      </c>
      <c r="F31" s="25">
        <v>9.2509999999999994</v>
      </c>
      <c r="G31" s="26">
        <f t="shared" si="3"/>
        <v>9.2509999999999994</v>
      </c>
      <c r="H31" s="31"/>
      <c r="I31" s="31">
        <v>9.2509999999999994</v>
      </c>
      <c r="J31" s="26">
        <f t="shared" si="4"/>
        <v>9.2509999999999994</v>
      </c>
      <c r="K31" s="31"/>
      <c r="L31" s="31">
        <v>9.2509999999999994</v>
      </c>
      <c r="M31" s="22">
        <f t="shared" si="5"/>
        <v>0</v>
      </c>
    </row>
    <row r="32" spans="1:13" ht="0.75" customHeight="1" x14ac:dyDescent="0.25">
      <c r="A32" s="7">
        <v>3000</v>
      </c>
      <c r="B32" s="9" t="s">
        <v>27</v>
      </c>
      <c r="C32" s="17">
        <f t="shared" ref="C32:L32" si="7">C33+C36</f>
        <v>0</v>
      </c>
      <c r="D32" s="17">
        <f t="shared" si="7"/>
        <v>0</v>
      </c>
      <c r="E32" s="17">
        <f t="shared" si="7"/>
        <v>0</v>
      </c>
      <c r="F32" s="17"/>
      <c r="G32" s="17">
        <f t="shared" si="7"/>
        <v>0</v>
      </c>
      <c r="H32" s="17">
        <f t="shared" si="7"/>
        <v>0</v>
      </c>
      <c r="I32" s="17">
        <f t="shared" si="7"/>
        <v>0</v>
      </c>
      <c r="J32" s="17">
        <f t="shared" si="7"/>
        <v>0</v>
      </c>
      <c r="K32" s="17">
        <f t="shared" si="7"/>
        <v>0</v>
      </c>
      <c r="L32" s="17">
        <f t="shared" si="7"/>
        <v>0</v>
      </c>
      <c r="M32" s="8">
        <f t="shared" ref="M32" si="8">M33+M54</f>
        <v>0</v>
      </c>
    </row>
    <row r="33" spans="1:13" ht="20.25" hidden="1" x14ac:dyDescent="0.25">
      <c r="A33" s="7">
        <v>2000</v>
      </c>
      <c r="B33" s="9" t="s">
        <v>28</v>
      </c>
      <c r="C33" s="17">
        <f>C34+C35</f>
        <v>0</v>
      </c>
      <c r="D33" s="17">
        <f t="shared" ref="D33:L33" si="9">D34+D35</f>
        <v>0</v>
      </c>
      <c r="E33" s="17">
        <f t="shared" si="9"/>
        <v>0</v>
      </c>
      <c r="F33" s="17"/>
      <c r="G33" s="17">
        <f t="shared" si="9"/>
        <v>0</v>
      </c>
      <c r="H33" s="17">
        <f t="shared" si="9"/>
        <v>0</v>
      </c>
      <c r="I33" s="17">
        <f t="shared" si="9"/>
        <v>0</v>
      </c>
      <c r="J33" s="17">
        <f t="shared" si="9"/>
        <v>0</v>
      </c>
      <c r="K33" s="17">
        <f t="shared" si="9"/>
        <v>0</v>
      </c>
      <c r="L33" s="17">
        <f t="shared" si="9"/>
        <v>0</v>
      </c>
      <c r="M33" s="8">
        <f t="shared" ref="M33" si="10">M34+M55</f>
        <v>0</v>
      </c>
    </row>
    <row r="34" spans="1:13" ht="31.5" hidden="1" x14ac:dyDescent="0.25">
      <c r="A34" s="10">
        <v>3110</v>
      </c>
      <c r="B34" s="11" t="s">
        <v>29</v>
      </c>
      <c r="C34" s="18">
        <v>0</v>
      </c>
      <c r="D34" s="19">
        <v>0</v>
      </c>
      <c r="E34" s="19">
        <v>0</v>
      </c>
      <c r="F34" s="19"/>
      <c r="G34" s="18">
        <f>SUM(H34:I34)</f>
        <v>0</v>
      </c>
      <c r="H34" s="19"/>
      <c r="I34" s="19"/>
      <c r="J34" s="18">
        <f>SUM(K34:L34)</f>
        <v>0</v>
      </c>
      <c r="K34" s="19"/>
      <c r="L34" s="19">
        <v>0</v>
      </c>
      <c r="M34" s="8">
        <f t="shared" ref="M34" si="11">M35+M56</f>
        <v>0</v>
      </c>
    </row>
    <row r="35" spans="1:13" ht="20.25" hidden="1" x14ac:dyDescent="0.25">
      <c r="A35" s="10">
        <v>3132</v>
      </c>
      <c r="B35" s="11" t="s">
        <v>30</v>
      </c>
      <c r="C35" s="18">
        <v>0</v>
      </c>
      <c r="D35" s="19">
        <v>0</v>
      </c>
      <c r="E35" s="19"/>
      <c r="F35" s="19"/>
      <c r="G35" s="18">
        <f>SUM(H35:I35)</f>
        <v>0</v>
      </c>
      <c r="H35" s="19"/>
      <c r="I35" s="19"/>
      <c r="J35" s="18">
        <f>SUM(K35:L35)</f>
        <v>0</v>
      </c>
      <c r="K35" s="19"/>
      <c r="L35" s="19"/>
      <c r="M35" s="8">
        <f t="shared" ref="M35" si="12">M36+M57</f>
        <v>0</v>
      </c>
    </row>
    <row r="36" spans="1:13" ht="20.25" hidden="1" x14ac:dyDescent="0.25">
      <c r="A36" s="7">
        <v>6300</v>
      </c>
      <c r="B36" s="9" t="s">
        <v>31</v>
      </c>
      <c r="C36" s="17">
        <f>C37+C38+C39</f>
        <v>0</v>
      </c>
      <c r="D36" s="17">
        <f t="shared" ref="D36:L36" si="13">D37+D38+D39</f>
        <v>0</v>
      </c>
      <c r="E36" s="17">
        <f t="shared" si="13"/>
        <v>0</v>
      </c>
      <c r="F36" s="17"/>
      <c r="G36" s="17">
        <f t="shared" si="13"/>
        <v>0</v>
      </c>
      <c r="H36" s="17">
        <f t="shared" si="13"/>
        <v>0</v>
      </c>
      <c r="I36" s="17">
        <f t="shared" si="13"/>
        <v>0</v>
      </c>
      <c r="J36" s="17">
        <f t="shared" si="13"/>
        <v>0</v>
      </c>
      <c r="K36" s="17">
        <f t="shared" si="13"/>
        <v>0</v>
      </c>
      <c r="L36" s="17">
        <f t="shared" si="13"/>
        <v>0</v>
      </c>
      <c r="M36" s="8">
        <f t="shared" ref="M36" si="14">M37+M58</f>
        <v>0</v>
      </c>
    </row>
    <row r="37" spans="1:13" ht="32.25" hidden="1" customHeight="1" x14ac:dyDescent="0.25">
      <c r="A37" s="10">
        <v>3110</v>
      </c>
      <c r="B37" s="11" t="s">
        <v>29</v>
      </c>
      <c r="C37" s="18">
        <f>SUM(D37:E37)</f>
        <v>0</v>
      </c>
      <c r="D37" s="19"/>
      <c r="E37" s="19"/>
      <c r="F37" s="19"/>
      <c r="G37" s="18">
        <f>SUM(H37:I37)</f>
        <v>0</v>
      </c>
      <c r="H37" s="19"/>
      <c r="I37" s="19"/>
      <c r="J37" s="18">
        <f>SUM(K37:L37)</f>
        <v>0</v>
      </c>
      <c r="K37" s="19"/>
      <c r="L37" s="19"/>
      <c r="M37" s="8">
        <f t="shared" ref="M37" si="15">M38+M59</f>
        <v>0</v>
      </c>
    </row>
    <row r="38" spans="1:13" ht="38.25" hidden="1" customHeight="1" x14ac:dyDescent="0.25">
      <c r="A38" s="10">
        <v>3122</v>
      </c>
      <c r="B38" s="11" t="s">
        <v>32</v>
      </c>
      <c r="C38" s="18">
        <f>SUM(D38:E38)</f>
        <v>0</v>
      </c>
      <c r="D38" s="19">
        <v>0</v>
      </c>
      <c r="E38" s="19"/>
      <c r="F38" s="19"/>
      <c r="G38" s="18">
        <f>SUM(H38:I38)</f>
        <v>0</v>
      </c>
      <c r="H38" s="19">
        <v>0</v>
      </c>
      <c r="I38" s="19"/>
      <c r="J38" s="18">
        <f>SUM(K38:L38)</f>
        <v>0</v>
      </c>
      <c r="K38" s="19">
        <v>0</v>
      </c>
      <c r="L38" s="19"/>
      <c r="M38" s="8">
        <f t="shared" ref="M38" si="16">M39+M60</f>
        <v>0</v>
      </c>
    </row>
    <row r="39" spans="1:13" ht="39" hidden="1" customHeight="1" x14ac:dyDescent="0.25">
      <c r="A39" s="10">
        <v>3142</v>
      </c>
      <c r="B39" s="11" t="s">
        <v>33</v>
      </c>
      <c r="C39" s="18">
        <f>SUM(D39:E39)</f>
        <v>0</v>
      </c>
      <c r="D39" s="19"/>
      <c r="E39" s="19"/>
      <c r="F39" s="19"/>
      <c r="G39" s="18">
        <f>SUM(H39:I39)</f>
        <v>0</v>
      </c>
      <c r="H39" s="19"/>
      <c r="I39" s="19"/>
      <c r="J39" s="18">
        <f>SUM(K39:L39)</f>
        <v>0</v>
      </c>
      <c r="K39" s="19"/>
      <c r="L39" s="19"/>
      <c r="M39" s="8">
        <f t="shared" ref="M39" si="17">M40+M61</f>
        <v>0</v>
      </c>
    </row>
    <row r="40" spans="1:13" ht="20.25" x14ac:dyDescent="0.3">
      <c r="A40" s="12"/>
      <c r="B40" s="27" t="s">
        <v>34</v>
      </c>
      <c r="C40" s="21"/>
      <c r="D40" s="28" t="s">
        <v>35</v>
      </c>
      <c r="E40" s="13"/>
      <c r="F40" s="13"/>
      <c r="G40" s="14"/>
      <c r="H40" s="14"/>
      <c r="I40" s="14"/>
      <c r="J40" s="13"/>
      <c r="K40" s="13"/>
      <c r="L40" s="13"/>
      <c r="M40" s="14"/>
    </row>
    <row r="41" spans="1:13" ht="20.25" x14ac:dyDescent="0.3">
      <c r="A41" s="12"/>
      <c r="B41" s="29" t="s">
        <v>50</v>
      </c>
      <c r="C41" s="28"/>
      <c r="D41" s="28" t="s">
        <v>51</v>
      </c>
      <c r="E41" s="14"/>
      <c r="F41" s="14"/>
      <c r="G41" s="14"/>
      <c r="H41" s="14"/>
      <c r="I41" s="14"/>
      <c r="J41" s="14"/>
      <c r="K41" s="14"/>
      <c r="L41" s="14"/>
      <c r="M41" s="14"/>
    </row>
  </sheetData>
  <mergeCells count="18">
    <mergeCell ref="L6:L8"/>
    <mergeCell ref="J5:J8"/>
    <mergeCell ref="K5:L5"/>
    <mergeCell ref="M5:M8"/>
    <mergeCell ref="A2:M2"/>
    <mergeCell ref="A3:M3"/>
    <mergeCell ref="A4:M4"/>
    <mergeCell ref="D6:D8"/>
    <mergeCell ref="E6:E8"/>
    <mergeCell ref="H6:H8"/>
    <mergeCell ref="I6:I8"/>
    <mergeCell ref="A5:A8"/>
    <mergeCell ref="B5:B8"/>
    <mergeCell ref="C5:C8"/>
    <mergeCell ref="D5:E5"/>
    <mergeCell ref="G5:G8"/>
    <mergeCell ref="H5:I5"/>
    <mergeCell ref="K6:K8"/>
  </mergeCells>
  <pageMargins left="0.7" right="0.7" top="0.75" bottom="0.75" header="0.3" footer="0.3"/>
  <pageSetup paperSize="9" scale="5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2024-08-22T08:02:40Z</dcterms:modified>
</cp:coreProperties>
</file>