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720"/>
  </bookViews>
  <sheets>
    <sheet name="Списання" sheetId="2" r:id="rId1"/>
  </sheets>
  <definedNames>
    <definedName name="_xlnm.Print_Area" localSheetId="0">Списання!$A$1:$I$139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4" i="2" l="1"/>
  <c r="F109" i="2"/>
  <c r="G109" i="2"/>
  <c r="H109" i="2"/>
  <c r="I102" i="2"/>
  <c r="F129" i="2"/>
  <c r="H129" i="2"/>
  <c r="G129" i="2"/>
  <c r="I128" i="2"/>
  <c r="I127" i="2"/>
  <c r="G22" i="2" l="1"/>
  <c r="H22" i="2"/>
  <c r="F22" i="2"/>
  <c r="G38" i="2"/>
  <c r="H38" i="2"/>
  <c r="F38" i="2"/>
  <c r="I126" i="2"/>
  <c r="I129" i="2" s="1"/>
  <c r="I133" i="2"/>
  <c r="I132" i="2"/>
  <c r="G135" i="2"/>
  <c r="H135" i="2"/>
  <c r="F135" i="2"/>
  <c r="G119" i="2"/>
  <c r="H119" i="2"/>
  <c r="F119" i="2"/>
  <c r="G123" i="2"/>
  <c r="H123" i="2"/>
  <c r="F123" i="2"/>
  <c r="I122" i="2"/>
  <c r="I123" i="2" s="1"/>
  <c r="I117" i="2"/>
  <c r="I116" i="2"/>
  <c r="I115" i="2"/>
  <c r="I114" i="2"/>
  <c r="I113" i="2"/>
  <c r="I112" i="2"/>
  <c r="I108" i="2"/>
  <c r="I107" i="2"/>
  <c r="I106" i="2"/>
  <c r="I105" i="2"/>
  <c r="I104" i="2"/>
  <c r="I103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H44" i="2"/>
  <c r="I43" i="2"/>
  <c r="I42" i="2"/>
  <c r="I41" i="2"/>
  <c r="I37" i="2"/>
  <c r="I36" i="2"/>
  <c r="I35" i="2"/>
  <c r="I34" i="2"/>
  <c r="H31" i="2"/>
  <c r="G31" i="2"/>
  <c r="F31" i="2"/>
  <c r="I30" i="2"/>
  <c r="I31" i="2" s="1"/>
  <c r="H27" i="2"/>
  <c r="G27" i="2"/>
  <c r="F27" i="2"/>
  <c r="I26" i="2"/>
  <c r="I25" i="2"/>
  <c r="I27" i="2" s="1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135" i="2" l="1"/>
  <c r="I22" i="2"/>
  <c r="I38" i="2"/>
  <c r="I119" i="2"/>
  <c r="I109" i="2"/>
  <c r="F44" i="2"/>
  <c r="I44" i="2"/>
  <c r="G44" i="2"/>
</calcChain>
</file>

<file path=xl/sharedStrings.xml><?xml version="1.0" encoding="utf-8"?>
<sst xmlns="http://schemas.openxmlformats.org/spreadsheetml/2006/main" count="166" uniqueCount="115">
  <si>
    <t>Топчино</t>
  </si>
  <si>
    <t>шт.</t>
  </si>
  <si>
    <t>Системний блок - DТS</t>
  </si>
  <si>
    <t>системний блок LG</t>
  </si>
  <si>
    <t>МФУ  Brother</t>
  </si>
  <si>
    <t>друкарська машинка оптима</t>
  </si>
  <si>
    <t>друкарська машинка листвица</t>
  </si>
  <si>
    <t xml:space="preserve">копіювальний  апарат  Canon FC128 </t>
  </si>
  <si>
    <t>телевізор  " ВЕКО "</t>
  </si>
  <si>
    <t>монітор LG</t>
  </si>
  <si>
    <t>факсимільний апарат - факс Panasonic</t>
  </si>
  <si>
    <t>мишка до пк</t>
  </si>
  <si>
    <t>настільна лампа GLOBO</t>
  </si>
  <si>
    <t>111300032/1</t>
  </si>
  <si>
    <t>котел   Житомир</t>
  </si>
  <si>
    <t>насос ЕЦВ6 ( не робочий )</t>
  </si>
  <si>
    <t>Всього</t>
  </si>
  <si>
    <t xml:space="preserve">магнітофон Foundmax </t>
  </si>
  <si>
    <t>Олександрівка</t>
  </si>
  <si>
    <t xml:space="preserve">Лічильник НІК 2102-02М2В ( БК с.Олександрівка ) не робочий  </t>
  </si>
  <si>
    <t>Поливанівка</t>
  </si>
  <si>
    <t>Системний блок</t>
  </si>
  <si>
    <t>Мікрокалькулятор Sitizen</t>
  </si>
  <si>
    <t>Почино - Софіївка</t>
  </si>
  <si>
    <t xml:space="preserve"> Комп'ютер  в т.ч. системний блок - LG, монітор - SAMSUNG, клавіатура, мишка.</t>
  </si>
  <si>
    <t xml:space="preserve"> Комп'ютер    в т.ч. системний блок - LG, монітор - LG, клавіатура, мишка.</t>
  </si>
  <si>
    <t>Телевізор АКАЙ</t>
  </si>
  <si>
    <t>МФУ апарат CANON МР 250</t>
  </si>
  <si>
    <t>Мар'ївка</t>
  </si>
  <si>
    <t>Сист.блок LG VIST</t>
  </si>
  <si>
    <t>Печатна машинка "Оптіма"</t>
  </si>
  <si>
    <t>Магдалинівська селищна рада</t>
  </si>
  <si>
    <t>Факс Panasonic</t>
  </si>
  <si>
    <t>Факс BROTHER  FAX 33 MCS</t>
  </si>
  <si>
    <t>Вогнегасники</t>
  </si>
  <si>
    <t>1136024, 1136025, 1136026, 1136027, 1136028</t>
  </si>
  <si>
    <t>Лічильник води крильчатий ЛК-20</t>
  </si>
  <si>
    <t>Телефон</t>
  </si>
  <si>
    <t>телефон</t>
  </si>
  <si>
    <t>телефон ROTEX</t>
  </si>
  <si>
    <t>телефон HELLO Tel HT-771</t>
  </si>
  <si>
    <t>11370005, 11370074, 11370076</t>
  </si>
  <si>
    <t>11370053, 11370044,</t>
  </si>
  <si>
    <t>мобільний телефон Sony Ericssjn T-250i</t>
  </si>
  <si>
    <t>мобільний телефон Samsung SGH-C-140</t>
  </si>
  <si>
    <t>вогнегасник</t>
  </si>
  <si>
    <t>водяний лічильник</t>
  </si>
  <si>
    <t>машина печатна " Ятрань "</t>
  </si>
  <si>
    <t>машина печатна " Оптіма SP 50  "</t>
  </si>
  <si>
    <t>машина печатна Samsung</t>
  </si>
  <si>
    <t>Котовка</t>
  </si>
  <si>
    <t>Телефон- факс</t>
  </si>
  <si>
    <t>Холодильник чинар</t>
  </si>
  <si>
    <t>Калькулятор малий</t>
  </si>
  <si>
    <t>Калькулятор великий</t>
  </si>
  <si>
    <t>181200231/1-2</t>
  </si>
  <si>
    <t>флешка</t>
  </si>
  <si>
    <t>АКБ 60</t>
  </si>
  <si>
    <t>Скати</t>
  </si>
  <si>
    <t>Першотравенка</t>
  </si>
  <si>
    <t>Котьол електричний ЕКО-2</t>
  </si>
  <si>
    <t>Жданівка</t>
  </si>
  <si>
    <t>Телефонні апарати</t>
  </si>
  <si>
    <t>Компьютер Samsung  монітор , прінтер Phaser 3020 )</t>
  </si>
  <si>
    <t xml:space="preserve">Монітор View Sonic 19 TET VA 1903 wb </t>
  </si>
  <si>
    <t xml:space="preserve">Системний блок LG </t>
  </si>
  <si>
    <t>Монітор LG 17 ”</t>
  </si>
  <si>
    <t>Прінтер лазерний HP  LaserJet 1018</t>
  </si>
  <si>
    <t>Калькулятор</t>
  </si>
  <si>
    <t>Лічильник холодної води 1/2 ( хол ) ЕТ-1,5-U  Гідротек</t>
  </si>
  <si>
    <t>Принтер "PXAZER - 3140" 10480094</t>
  </si>
  <si>
    <t>Пилосос</t>
  </si>
  <si>
    <t xml:space="preserve">Телефон безпроводний </t>
  </si>
  <si>
    <t>Монітор EvroMedia 75Hz i24</t>
  </si>
  <si>
    <t>Монітор EvroMedia 75Hz i25</t>
  </si>
  <si>
    <t>Факс  panasonic</t>
  </si>
  <si>
    <t>Телефон. апарат Раnasonic</t>
  </si>
  <si>
    <t>Факс SHARP FO-165</t>
  </si>
  <si>
    <t>картридж</t>
  </si>
  <si>
    <t>Монітор SAMTRON 17"</t>
  </si>
  <si>
    <t>Системний блок LG</t>
  </si>
  <si>
    <t>клавіатури</t>
  </si>
  <si>
    <t>мишка</t>
  </si>
  <si>
    <t>колонки</t>
  </si>
  <si>
    <t>Монітор LCD 19"Asus VH192D Wide 1366</t>
  </si>
  <si>
    <t xml:space="preserve">Прінтер hp deskjet 1180 </t>
  </si>
  <si>
    <t>Системный блок ДКС Обрий</t>
  </si>
  <si>
    <t>Комп'ютер DiaWest Notebook</t>
  </si>
  <si>
    <t>Монітор LG 17"L1752S-BF Flatron</t>
  </si>
  <si>
    <t xml:space="preserve">Сканер </t>
  </si>
  <si>
    <t xml:space="preserve">Монітор 19,5” Philips 203V5LSB26/10/62 </t>
  </si>
  <si>
    <t>Телефон проводний</t>
  </si>
  <si>
    <t>катріджі</t>
  </si>
  <si>
    <t>Казначеївка</t>
  </si>
  <si>
    <t>Монітор</t>
  </si>
  <si>
    <t>комп'ютер FAST ( в т.ч. системний блок,  клавіатура, оптична миша ) 101460002/2</t>
  </si>
  <si>
    <t>Прінтер Xerox 3020</t>
  </si>
  <si>
    <t>10480027, 11370080, 11370039</t>
  </si>
  <si>
    <t>№ п/п</t>
  </si>
  <si>
    <t>Назва</t>
  </si>
  <si>
    <t>Од.вим.</t>
  </si>
  <si>
    <t>К-ть</t>
  </si>
  <si>
    <t>Сума нарахованого зносу</t>
  </si>
  <si>
    <t>Залишкова вартість</t>
  </si>
  <si>
    <t>Рік введення в експлуатацію</t>
  </si>
  <si>
    <t>Інвентарний №</t>
  </si>
  <si>
    <t>Вартість</t>
  </si>
  <si>
    <t>Комп.:системний блок Cel 2-2 GH/533/AsusP4S800/256MB DDR40Cd7200/3</t>
  </si>
  <si>
    <t xml:space="preserve">Комп’ютер ПЕВМ Се Samsung </t>
  </si>
  <si>
    <t>компютер ( в т.ч. системний блок, монітор, клавіатура, оптична миша, колонки ) 101460002</t>
  </si>
  <si>
    <t xml:space="preserve">Список основних засобів для списання з обліку </t>
  </si>
  <si>
    <t>телефони</t>
  </si>
  <si>
    <t>Калькулятор Optima</t>
  </si>
  <si>
    <t>Додаток                                                                      до рішення сесії магдалинівської                           селищної ради VIII скликання                                 17.11.2025 р. № 5059-57/VIII</t>
  </si>
  <si>
    <t>Секретар селищної ради                                          Ігор ЧЕРНЕНКО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</si>
</sst>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2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1" fontId="7" fillId="0" borderId="0" xfId="0" applyNumberFormat="1" applyFont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5" fillId="2" borderId="6" xfId="0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7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tabSelected="1" view="pageBreakPreview" topLeftCell="A97" zoomScale="85" zoomScaleNormal="100" zoomScaleSheetLayoutView="85" workbookViewId="0">
      <selection activeCell="I138" sqref="I138"/>
    </sheetView>
  </sheetViews>
  <sheetFormatPr defaultRowHeight="15" x14ac:dyDescent="0.25"/>
  <cols>
    <col min="1" max="1" width="5" style="38" customWidth="1"/>
    <col min="2" max="2" width="19.85546875" style="53" customWidth="1"/>
    <col min="3" max="3" width="7.28515625" style="52" customWidth="1"/>
    <col min="4" max="4" width="9.85546875" style="52" customWidth="1"/>
    <col min="5" max="5" width="8" style="52" customWidth="1"/>
    <col min="6" max="6" width="8.28515625" style="52" customWidth="1"/>
    <col min="7" max="7" width="9.5703125" style="52" bestFit="1" customWidth="1"/>
    <col min="8" max="8" width="10" style="52" customWidth="1"/>
    <col min="9" max="9" width="9.28515625" style="52" bestFit="1" customWidth="1"/>
  </cols>
  <sheetData>
    <row r="1" spans="1:9" ht="63.75" customHeight="1" x14ac:dyDescent="0.25">
      <c r="F1" s="69" t="s">
        <v>113</v>
      </c>
      <c r="G1" s="70"/>
      <c r="H1" s="70"/>
      <c r="I1" s="70"/>
    </row>
    <row r="2" spans="1:9" x14ac:dyDescent="0.25">
      <c r="A2" s="59"/>
    </row>
    <row r="3" spans="1:9" x14ac:dyDescent="0.25">
      <c r="A3" s="68" t="s">
        <v>110</v>
      </c>
      <c r="B3" s="68"/>
      <c r="C3" s="68"/>
      <c r="D3" s="68"/>
      <c r="E3" s="68"/>
      <c r="F3" s="68"/>
      <c r="G3" s="68"/>
      <c r="H3" s="68"/>
      <c r="I3" s="68"/>
    </row>
    <row r="4" spans="1:9" x14ac:dyDescent="0.25">
      <c r="A4" s="59"/>
    </row>
    <row r="5" spans="1:9" x14ac:dyDescent="0.25">
      <c r="B5" s="66" t="s">
        <v>0</v>
      </c>
      <c r="C5" s="66"/>
      <c r="D5" s="66"/>
      <c r="E5" s="66"/>
      <c r="F5" s="66"/>
      <c r="G5" s="66"/>
      <c r="H5" s="66"/>
      <c r="I5" s="66"/>
    </row>
    <row r="6" spans="1:9" ht="63.75" x14ac:dyDescent="0.25">
      <c r="A6" s="39" t="s">
        <v>98</v>
      </c>
      <c r="B6" s="40" t="s">
        <v>99</v>
      </c>
      <c r="C6" s="40" t="s">
        <v>104</v>
      </c>
      <c r="D6" s="40" t="s">
        <v>105</v>
      </c>
      <c r="E6" s="40" t="s">
        <v>100</v>
      </c>
      <c r="F6" s="40" t="s">
        <v>101</v>
      </c>
      <c r="G6" s="40" t="s">
        <v>106</v>
      </c>
      <c r="H6" s="40" t="s">
        <v>102</v>
      </c>
      <c r="I6" s="40" t="s">
        <v>103</v>
      </c>
    </row>
    <row r="7" spans="1:9" s="7" customFormat="1" ht="18" customHeight="1" x14ac:dyDescent="0.2">
      <c r="A7" s="5">
        <v>1</v>
      </c>
      <c r="B7" s="1" t="s">
        <v>2</v>
      </c>
      <c r="C7" s="4"/>
      <c r="D7" s="2">
        <v>101400030</v>
      </c>
      <c r="E7" s="4" t="s">
        <v>1</v>
      </c>
      <c r="F7" s="4">
        <v>1</v>
      </c>
      <c r="G7" s="6">
        <v>5910</v>
      </c>
      <c r="H7" s="4">
        <v>5910</v>
      </c>
      <c r="I7" s="6">
        <f t="shared" ref="I7:I21" si="0">SUM(G7-H7)</f>
        <v>0</v>
      </c>
    </row>
    <row r="8" spans="1:9" s="7" customFormat="1" ht="18" customHeight="1" x14ac:dyDescent="0.2">
      <c r="A8" s="5">
        <v>2</v>
      </c>
      <c r="B8" s="3" t="s">
        <v>3</v>
      </c>
      <c r="C8" s="4"/>
      <c r="D8" s="4">
        <v>101400037</v>
      </c>
      <c r="E8" s="4" t="s">
        <v>1</v>
      </c>
      <c r="F8" s="4">
        <v>1</v>
      </c>
      <c r="G8" s="6">
        <v>4221.8</v>
      </c>
      <c r="H8" s="4">
        <v>4221.8</v>
      </c>
      <c r="I8" s="6">
        <f t="shared" si="0"/>
        <v>0</v>
      </c>
    </row>
    <row r="9" spans="1:9" s="7" customFormat="1" ht="18" customHeight="1" x14ac:dyDescent="0.2">
      <c r="A9" s="5">
        <v>3</v>
      </c>
      <c r="B9" s="1" t="s">
        <v>4</v>
      </c>
      <c r="C9" s="4"/>
      <c r="D9" s="4">
        <v>101400042</v>
      </c>
      <c r="E9" s="4" t="s">
        <v>1</v>
      </c>
      <c r="F9" s="4">
        <v>1</v>
      </c>
      <c r="G9" s="6">
        <v>5900</v>
      </c>
      <c r="H9" s="4">
        <v>5900</v>
      </c>
      <c r="I9" s="6">
        <f t="shared" si="0"/>
        <v>0</v>
      </c>
    </row>
    <row r="10" spans="1:9" s="7" customFormat="1" ht="28.5" customHeight="1" x14ac:dyDescent="0.2">
      <c r="A10" s="5">
        <v>4</v>
      </c>
      <c r="B10" s="3" t="s">
        <v>5</v>
      </c>
      <c r="C10" s="4"/>
      <c r="D10" s="4">
        <v>111380041</v>
      </c>
      <c r="E10" s="4" t="s">
        <v>1</v>
      </c>
      <c r="F10" s="4">
        <v>1</v>
      </c>
      <c r="G10" s="6">
        <v>739.93</v>
      </c>
      <c r="H10" s="8">
        <v>0</v>
      </c>
      <c r="I10" s="6">
        <f t="shared" si="0"/>
        <v>739.93</v>
      </c>
    </row>
    <row r="11" spans="1:9" s="7" customFormat="1" ht="27.75" customHeight="1" x14ac:dyDescent="0.2">
      <c r="A11" s="5">
        <v>5</v>
      </c>
      <c r="B11" s="3" t="s">
        <v>5</v>
      </c>
      <c r="C11" s="4"/>
      <c r="D11" s="4">
        <v>111380042</v>
      </c>
      <c r="E11" s="4" t="s">
        <v>1</v>
      </c>
      <c r="F11" s="4">
        <v>1</v>
      </c>
      <c r="G11" s="6">
        <v>739.93</v>
      </c>
      <c r="H11" s="8">
        <v>0</v>
      </c>
      <c r="I11" s="6">
        <f t="shared" si="0"/>
        <v>739.93</v>
      </c>
    </row>
    <row r="12" spans="1:9" s="7" customFormat="1" ht="27.75" customHeight="1" x14ac:dyDescent="0.2">
      <c r="A12" s="5">
        <v>6</v>
      </c>
      <c r="B12" s="1" t="s">
        <v>6</v>
      </c>
      <c r="C12" s="4"/>
      <c r="D12" s="4">
        <v>111380043</v>
      </c>
      <c r="E12" s="4" t="s">
        <v>1</v>
      </c>
      <c r="F12" s="4">
        <v>1</v>
      </c>
      <c r="G12" s="6">
        <v>560</v>
      </c>
      <c r="H12" s="8">
        <v>0</v>
      </c>
      <c r="I12" s="6">
        <f t="shared" si="0"/>
        <v>560</v>
      </c>
    </row>
    <row r="13" spans="1:9" s="7" customFormat="1" ht="28.5" customHeight="1" x14ac:dyDescent="0.2">
      <c r="A13" s="5">
        <v>7</v>
      </c>
      <c r="B13" s="1" t="s">
        <v>7</v>
      </c>
      <c r="C13" s="4"/>
      <c r="D13" s="4">
        <v>111380044</v>
      </c>
      <c r="E13" s="4" t="s">
        <v>1</v>
      </c>
      <c r="F13" s="4">
        <v>1</v>
      </c>
      <c r="G13" s="6">
        <v>1989</v>
      </c>
      <c r="H13" s="8">
        <v>0</v>
      </c>
      <c r="I13" s="6">
        <f t="shared" si="0"/>
        <v>1989</v>
      </c>
    </row>
    <row r="14" spans="1:9" s="7" customFormat="1" ht="18" customHeight="1" x14ac:dyDescent="0.2">
      <c r="A14" s="5">
        <v>8</v>
      </c>
      <c r="B14" s="3" t="s">
        <v>8</v>
      </c>
      <c r="C14" s="4"/>
      <c r="D14" s="4">
        <v>111380045</v>
      </c>
      <c r="E14" s="4" t="s">
        <v>1</v>
      </c>
      <c r="F14" s="4">
        <v>1</v>
      </c>
      <c r="G14" s="6">
        <v>922</v>
      </c>
      <c r="H14" s="8">
        <v>922</v>
      </c>
      <c r="I14" s="6">
        <f t="shared" si="0"/>
        <v>0</v>
      </c>
    </row>
    <row r="15" spans="1:9" s="7" customFormat="1" ht="18" customHeight="1" x14ac:dyDescent="0.2">
      <c r="A15" s="5">
        <v>9</v>
      </c>
      <c r="B15" s="3" t="s">
        <v>9</v>
      </c>
      <c r="C15" s="4"/>
      <c r="D15" s="4">
        <v>111380047</v>
      </c>
      <c r="E15" s="4" t="s">
        <v>1</v>
      </c>
      <c r="F15" s="4">
        <v>1</v>
      </c>
      <c r="G15" s="6">
        <v>664.1</v>
      </c>
      <c r="H15" s="8">
        <v>664.1</v>
      </c>
      <c r="I15" s="6">
        <f t="shared" si="0"/>
        <v>0</v>
      </c>
    </row>
    <row r="16" spans="1:9" s="7" customFormat="1" ht="24.75" customHeight="1" x14ac:dyDescent="0.2">
      <c r="A16" s="5">
        <v>10</v>
      </c>
      <c r="B16" s="1" t="s">
        <v>10</v>
      </c>
      <c r="C16" s="4"/>
      <c r="D16" s="4">
        <v>111380050</v>
      </c>
      <c r="E16" s="4" t="s">
        <v>1</v>
      </c>
      <c r="F16" s="4">
        <v>1</v>
      </c>
      <c r="G16" s="6">
        <v>1010</v>
      </c>
      <c r="H16" s="8">
        <v>1010</v>
      </c>
      <c r="I16" s="6">
        <f t="shared" si="0"/>
        <v>0</v>
      </c>
    </row>
    <row r="17" spans="1:9" s="7" customFormat="1" ht="18" customHeight="1" x14ac:dyDescent="0.2">
      <c r="A17" s="5">
        <v>11</v>
      </c>
      <c r="B17" s="3" t="s">
        <v>17</v>
      </c>
      <c r="C17" s="10"/>
      <c r="D17" s="4">
        <v>111300016</v>
      </c>
      <c r="E17" s="4" t="s">
        <v>1</v>
      </c>
      <c r="F17" s="9">
        <v>1</v>
      </c>
      <c r="G17" s="6">
        <v>290</v>
      </c>
      <c r="H17" s="8">
        <v>0</v>
      </c>
      <c r="I17" s="6">
        <f t="shared" si="0"/>
        <v>290</v>
      </c>
    </row>
    <row r="18" spans="1:9" s="7" customFormat="1" ht="18" customHeight="1" x14ac:dyDescent="0.2">
      <c r="A18" s="5">
        <v>12</v>
      </c>
      <c r="B18" s="3" t="s">
        <v>11</v>
      </c>
      <c r="C18" s="10"/>
      <c r="D18" s="4">
        <v>111300035</v>
      </c>
      <c r="E18" s="4" t="s">
        <v>1</v>
      </c>
      <c r="F18" s="11">
        <v>1</v>
      </c>
      <c r="G18" s="6">
        <v>335</v>
      </c>
      <c r="H18" s="8">
        <v>0</v>
      </c>
      <c r="I18" s="6">
        <f t="shared" si="0"/>
        <v>335</v>
      </c>
    </row>
    <row r="19" spans="1:9" s="7" customFormat="1" ht="21" customHeight="1" x14ac:dyDescent="0.2">
      <c r="A19" s="5">
        <v>13</v>
      </c>
      <c r="B19" s="3" t="s">
        <v>12</v>
      </c>
      <c r="C19" s="10"/>
      <c r="D19" s="4" t="s">
        <v>13</v>
      </c>
      <c r="E19" s="4" t="s">
        <v>1</v>
      </c>
      <c r="F19" s="9">
        <v>1</v>
      </c>
      <c r="G19" s="6">
        <v>540</v>
      </c>
      <c r="H19" s="8">
        <v>0</v>
      </c>
      <c r="I19" s="6">
        <f t="shared" si="0"/>
        <v>540</v>
      </c>
    </row>
    <row r="20" spans="1:9" s="7" customFormat="1" ht="18" customHeight="1" x14ac:dyDescent="0.2">
      <c r="A20" s="5">
        <v>14</v>
      </c>
      <c r="B20" s="12" t="s">
        <v>14</v>
      </c>
      <c r="C20" s="13"/>
      <c r="D20" s="13">
        <v>111380051</v>
      </c>
      <c r="E20" s="4" t="s">
        <v>1</v>
      </c>
      <c r="F20" s="14">
        <v>1</v>
      </c>
      <c r="G20" s="15">
        <v>2400</v>
      </c>
      <c r="H20" s="8">
        <v>2400</v>
      </c>
      <c r="I20" s="6">
        <f t="shared" si="0"/>
        <v>0</v>
      </c>
    </row>
    <row r="21" spans="1:9" s="7" customFormat="1" ht="29.25" customHeight="1" x14ac:dyDescent="0.2">
      <c r="A21" s="5">
        <v>15</v>
      </c>
      <c r="B21" s="3" t="s">
        <v>15</v>
      </c>
      <c r="C21" s="4"/>
      <c r="D21" s="4">
        <v>111380052</v>
      </c>
      <c r="E21" s="4" t="s">
        <v>1</v>
      </c>
      <c r="F21" s="4">
        <v>1</v>
      </c>
      <c r="G21" s="6">
        <v>3346</v>
      </c>
      <c r="H21" s="8">
        <v>3346</v>
      </c>
      <c r="I21" s="6">
        <f t="shared" si="0"/>
        <v>0</v>
      </c>
    </row>
    <row r="22" spans="1:9" s="20" customFormat="1" ht="18" customHeight="1" x14ac:dyDescent="0.25">
      <c r="A22" s="5"/>
      <c r="B22" s="19" t="s">
        <v>16</v>
      </c>
      <c r="C22" s="36"/>
      <c r="D22" s="36"/>
      <c r="E22" s="36"/>
      <c r="F22" s="36">
        <f>SUM(F7:F21)</f>
        <v>15</v>
      </c>
      <c r="G22" s="36">
        <f>SUM(G7:G21)</f>
        <v>29567.759999999998</v>
      </c>
      <c r="H22" s="36">
        <f>SUM(H7:H21)</f>
        <v>24373.899999999998</v>
      </c>
      <c r="I22" s="36">
        <f>SUM(I7:I21)</f>
        <v>5193.8599999999997</v>
      </c>
    </row>
    <row r="24" spans="1:9" s="21" customFormat="1" x14ac:dyDescent="0.25">
      <c r="A24" s="67" t="s">
        <v>18</v>
      </c>
      <c r="B24" s="67"/>
      <c r="C24" s="67"/>
      <c r="D24" s="67"/>
      <c r="E24" s="67"/>
      <c r="F24" s="67"/>
      <c r="G24" s="67"/>
      <c r="H24" s="67"/>
      <c r="I24" s="67"/>
    </row>
    <row r="25" spans="1:9" ht="57.75" customHeight="1" x14ac:dyDescent="0.25">
      <c r="A25" s="5">
        <v>1</v>
      </c>
      <c r="B25" s="3" t="s">
        <v>19</v>
      </c>
      <c r="C25" s="2"/>
      <c r="D25" s="2">
        <v>11130006</v>
      </c>
      <c r="E25" s="2" t="s">
        <v>1</v>
      </c>
      <c r="F25" s="16">
        <v>1</v>
      </c>
      <c r="G25" s="17">
        <v>363.4</v>
      </c>
      <c r="H25" s="17">
        <v>72.680000000000007</v>
      </c>
      <c r="I25" s="17">
        <f t="shared" ref="I25:I26" si="1">SUM(G25-H25)</f>
        <v>290.71999999999997</v>
      </c>
    </row>
    <row r="26" spans="1:9" ht="25.5" customHeight="1" x14ac:dyDescent="0.25">
      <c r="A26" s="5">
        <v>2</v>
      </c>
      <c r="B26" s="22" t="s">
        <v>22</v>
      </c>
      <c r="C26" s="23"/>
      <c r="D26" s="2">
        <v>11130012</v>
      </c>
      <c r="E26" s="2" t="s">
        <v>1</v>
      </c>
      <c r="F26" s="16">
        <v>1</v>
      </c>
      <c r="G26" s="17">
        <v>222.22</v>
      </c>
      <c r="H26" s="17">
        <v>222.22</v>
      </c>
      <c r="I26" s="17">
        <f t="shared" si="1"/>
        <v>0</v>
      </c>
    </row>
    <row r="27" spans="1:9" ht="22.5" customHeight="1" x14ac:dyDescent="0.25">
      <c r="A27" s="5"/>
      <c r="B27" s="19" t="s">
        <v>16</v>
      </c>
      <c r="C27" s="4"/>
      <c r="D27" s="4"/>
      <c r="E27" s="4"/>
      <c r="F27" s="18">
        <f>SUM(F25:F26)</f>
        <v>2</v>
      </c>
      <c r="G27" s="6">
        <f>SUM(G25:G26)</f>
        <v>585.62</v>
      </c>
      <c r="H27" s="6">
        <f>SUM(H25:H26)</f>
        <v>294.89999999999998</v>
      </c>
      <c r="I27" s="6">
        <f>SUM(I25)</f>
        <v>290.71999999999997</v>
      </c>
    </row>
    <row r="29" spans="1:9" s="21" customFormat="1" x14ac:dyDescent="0.25">
      <c r="A29" s="67" t="s">
        <v>20</v>
      </c>
      <c r="B29" s="67"/>
      <c r="C29" s="67"/>
      <c r="D29" s="67"/>
      <c r="E29" s="67"/>
      <c r="F29" s="67"/>
      <c r="G29" s="67"/>
      <c r="H29" s="67"/>
      <c r="I29" s="67"/>
    </row>
    <row r="30" spans="1:9" ht="23.25" customHeight="1" x14ac:dyDescent="0.25">
      <c r="A30" s="5">
        <v>1</v>
      </c>
      <c r="B30" s="3" t="s">
        <v>21</v>
      </c>
      <c r="C30" s="2"/>
      <c r="D30" s="2">
        <v>11130006</v>
      </c>
      <c r="E30" s="2" t="s">
        <v>1</v>
      </c>
      <c r="F30" s="16">
        <v>1</v>
      </c>
      <c r="G30" s="17">
        <v>420</v>
      </c>
      <c r="H30" s="17">
        <v>420</v>
      </c>
      <c r="I30" s="17">
        <f t="shared" ref="I30" si="2">SUM(G30-H30)</f>
        <v>0</v>
      </c>
    </row>
    <row r="31" spans="1:9" ht="22.5" customHeight="1" x14ac:dyDescent="0.25">
      <c r="A31" s="5"/>
      <c r="B31" s="19" t="s">
        <v>16</v>
      </c>
      <c r="C31" s="4"/>
      <c r="D31" s="4"/>
      <c r="E31" s="4" t="s">
        <v>1</v>
      </c>
      <c r="F31" s="18">
        <f t="shared" ref="F31:I31" si="3">SUM(F30)</f>
        <v>1</v>
      </c>
      <c r="G31" s="6">
        <f t="shared" si="3"/>
        <v>420</v>
      </c>
      <c r="H31" s="6">
        <f t="shared" si="3"/>
        <v>420</v>
      </c>
      <c r="I31" s="6">
        <f t="shared" si="3"/>
        <v>0</v>
      </c>
    </row>
    <row r="33" spans="1:9" x14ac:dyDescent="0.25">
      <c r="B33" s="66" t="s">
        <v>23</v>
      </c>
      <c r="C33" s="66"/>
      <c r="D33" s="66"/>
      <c r="E33" s="66"/>
      <c r="F33" s="66"/>
      <c r="G33" s="66"/>
      <c r="H33" s="66"/>
      <c r="I33" s="66"/>
    </row>
    <row r="34" spans="1:9" ht="58.5" customHeight="1" x14ac:dyDescent="0.25">
      <c r="A34" s="29">
        <v>1</v>
      </c>
      <c r="B34" s="3" t="s">
        <v>24</v>
      </c>
      <c r="C34" s="4"/>
      <c r="D34" s="4">
        <v>1048018</v>
      </c>
      <c r="E34" s="4" t="s">
        <v>1</v>
      </c>
      <c r="F34" s="16">
        <v>1</v>
      </c>
      <c r="G34" s="17">
        <v>0</v>
      </c>
      <c r="H34" s="6">
        <v>0</v>
      </c>
      <c r="I34" s="6">
        <f t="shared" ref="I34:I37" si="4">SUM(G34-H34)</f>
        <v>0</v>
      </c>
    </row>
    <row r="35" spans="1:9" ht="57" customHeight="1" x14ac:dyDescent="0.25">
      <c r="A35" s="29">
        <v>2</v>
      </c>
      <c r="B35" s="3" t="s">
        <v>25</v>
      </c>
      <c r="C35" s="4"/>
      <c r="D35" s="4">
        <v>1048020</v>
      </c>
      <c r="E35" s="4" t="s">
        <v>1</v>
      </c>
      <c r="F35" s="16">
        <v>1</v>
      </c>
      <c r="G35" s="17">
        <v>10975</v>
      </c>
      <c r="H35" s="24">
        <v>9603.2000000000007</v>
      </c>
      <c r="I35" s="6">
        <f t="shared" si="4"/>
        <v>1371.7999999999993</v>
      </c>
    </row>
    <row r="36" spans="1:9" ht="21" customHeight="1" x14ac:dyDescent="0.25">
      <c r="A36" s="29">
        <v>3</v>
      </c>
      <c r="B36" s="3" t="s">
        <v>26</v>
      </c>
      <c r="C36" s="4"/>
      <c r="D36" s="4">
        <v>111380023</v>
      </c>
      <c r="E36" s="4" t="s">
        <v>1</v>
      </c>
      <c r="F36" s="16">
        <v>1</v>
      </c>
      <c r="G36" s="17">
        <v>908</v>
      </c>
      <c r="H36" s="17">
        <v>908</v>
      </c>
      <c r="I36" s="6">
        <f t="shared" si="4"/>
        <v>0</v>
      </c>
    </row>
    <row r="37" spans="1:9" ht="25.5" x14ac:dyDescent="0.25">
      <c r="A37" s="29">
        <v>4</v>
      </c>
      <c r="B37" s="12" t="s">
        <v>27</v>
      </c>
      <c r="C37" s="13"/>
      <c r="D37" s="13">
        <v>111380024</v>
      </c>
      <c r="E37" s="13" t="s">
        <v>1</v>
      </c>
      <c r="F37" s="25">
        <v>1</v>
      </c>
      <c r="G37" s="26">
        <v>688.5</v>
      </c>
      <c r="H37" s="26">
        <v>552</v>
      </c>
      <c r="I37" s="27">
        <f t="shared" si="4"/>
        <v>136.5</v>
      </c>
    </row>
    <row r="38" spans="1:9" x14ac:dyDescent="0.25">
      <c r="A38" s="29"/>
      <c r="B38" s="19" t="s">
        <v>16</v>
      </c>
      <c r="C38" s="42"/>
      <c r="D38" s="42"/>
      <c r="E38" s="42"/>
      <c r="F38" s="57">
        <f>SUM(F34:F37)</f>
        <v>4</v>
      </c>
      <c r="G38" s="57">
        <f t="shared" ref="G38:I38" si="5">SUM(G34:G37)</f>
        <v>12571.5</v>
      </c>
      <c r="H38" s="57">
        <f t="shared" si="5"/>
        <v>11063.2</v>
      </c>
      <c r="I38" s="57">
        <f t="shared" si="5"/>
        <v>1508.2999999999993</v>
      </c>
    </row>
    <row r="40" spans="1:9" x14ac:dyDescent="0.25">
      <c r="B40" s="66" t="s">
        <v>28</v>
      </c>
      <c r="C40" s="66"/>
      <c r="D40" s="66"/>
      <c r="E40" s="66"/>
      <c r="F40" s="66"/>
      <c r="G40" s="66"/>
      <c r="H40" s="66"/>
      <c r="I40" s="66"/>
    </row>
    <row r="41" spans="1:9" ht="19.5" customHeight="1" x14ac:dyDescent="0.25">
      <c r="A41" s="29">
        <v>1</v>
      </c>
      <c r="B41" s="22" t="s">
        <v>29</v>
      </c>
      <c r="C41" s="28">
        <v>40148</v>
      </c>
      <c r="D41" s="2">
        <v>10140023</v>
      </c>
      <c r="E41" s="2" t="s">
        <v>1</v>
      </c>
      <c r="F41" s="16">
        <v>1</v>
      </c>
      <c r="G41" s="17">
        <v>2030.5</v>
      </c>
      <c r="H41" s="6">
        <v>2030.5</v>
      </c>
      <c r="I41" s="17">
        <f t="shared" ref="I41:I43" si="6">SUM(G41-H41)</f>
        <v>0</v>
      </c>
    </row>
    <row r="42" spans="1:9" ht="20.25" customHeight="1" x14ac:dyDescent="0.25">
      <c r="A42" s="29">
        <v>2</v>
      </c>
      <c r="B42" s="22" t="s">
        <v>75</v>
      </c>
      <c r="C42" s="28">
        <v>39173</v>
      </c>
      <c r="D42" s="2">
        <v>111380016</v>
      </c>
      <c r="E42" s="2" t="s">
        <v>1</v>
      </c>
      <c r="F42" s="18">
        <v>1</v>
      </c>
      <c r="G42" s="6">
        <v>808</v>
      </c>
      <c r="H42" s="43">
        <v>808</v>
      </c>
      <c r="I42" s="17">
        <f t="shared" si="6"/>
        <v>0</v>
      </c>
    </row>
    <row r="43" spans="1:9" ht="25.5" x14ac:dyDescent="0.25">
      <c r="A43" s="29">
        <v>3</v>
      </c>
      <c r="B43" s="22" t="s">
        <v>30</v>
      </c>
      <c r="C43" s="2">
        <v>2002</v>
      </c>
      <c r="D43" s="2">
        <v>111380031</v>
      </c>
      <c r="E43" s="2" t="s">
        <v>1</v>
      </c>
      <c r="F43" s="2">
        <v>1</v>
      </c>
      <c r="G43" s="17">
        <v>866</v>
      </c>
      <c r="H43" s="43">
        <v>866</v>
      </c>
      <c r="I43" s="17">
        <f t="shared" si="6"/>
        <v>0</v>
      </c>
    </row>
    <row r="44" spans="1:9" x14ac:dyDescent="0.25">
      <c r="A44" s="29"/>
      <c r="B44" s="30" t="s">
        <v>16</v>
      </c>
      <c r="C44" s="2"/>
      <c r="D44" s="2"/>
      <c r="E44" s="2"/>
      <c r="F44" s="16">
        <f>SUM(F41:F43)</f>
        <v>3</v>
      </c>
      <c r="G44" s="17">
        <f>SUM(G41:G43)</f>
        <v>3704.5</v>
      </c>
      <c r="H44" s="17">
        <f>SUM(H41:H43)</f>
        <v>3704.5</v>
      </c>
      <c r="I44" s="17">
        <f>SUM(I41:I43)</f>
        <v>0</v>
      </c>
    </row>
    <row r="46" spans="1:9" x14ac:dyDescent="0.25">
      <c r="B46" s="66" t="s">
        <v>31</v>
      </c>
      <c r="C46" s="66"/>
      <c r="D46" s="66"/>
      <c r="E46" s="66"/>
      <c r="F46" s="66"/>
      <c r="G46" s="66"/>
      <c r="H46" s="66"/>
      <c r="I46" s="66"/>
    </row>
    <row r="47" spans="1:9" ht="25.5" customHeight="1" x14ac:dyDescent="0.25">
      <c r="A47" s="31">
        <v>1</v>
      </c>
      <c r="B47" s="3" t="s">
        <v>76</v>
      </c>
      <c r="C47" s="44">
        <v>2002</v>
      </c>
      <c r="D47" s="4">
        <v>1040021</v>
      </c>
      <c r="E47" s="44"/>
      <c r="F47" s="44">
        <v>1</v>
      </c>
      <c r="G47" s="45">
        <v>369</v>
      </c>
      <c r="H47" s="45">
        <v>369</v>
      </c>
      <c r="I47" s="45">
        <f>SUM(G47-H47)</f>
        <v>0</v>
      </c>
    </row>
    <row r="48" spans="1:9" ht="22.5" customHeight="1" x14ac:dyDescent="0.25">
      <c r="A48" s="31">
        <v>2</v>
      </c>
      <c r="B48" s="3" t="s">
        <v>32</v>
      </c>
      <c r="C48" s="44"/>
      <c r="D48" s="4">
        <v>10490017</v>
      </c>
      <c r="E48" s="44"/>
      <c r="F48" s="44">
        <v>1</v>
      </c>
      <c r="G48" s="45">
        <v>1057</v>
      </c>
      <c r="H48" s="45">
        <v>1057</v>
      </c>
      <c r="I48" s="45">
        <f t="shared" ref="I48:I108" si="7">SUM(G48-H48)</f>
        <v>0</v>
      </c>
    </row>
    <row r="49" spans="1:9" ht="25.5" customHeight="1" x14ac:dyDescent="0.25">
      <c r="A49" s="31">
        <v>3</v>
      </c>
      <c r="B49" s="3" t="s">
        <v>77</v>
      </c>
      <c r="C49" s="44"/>
      <c r="D49" s="4">
        <v>10490007</v>
      </c>
      <c r="E49" s="44"/>
      <c r="F49" s="44">
        <v>1</v>
      </c>
      <c r="G49" s="45">
        <v>1162</v>
      </c>
      <c r="H49" s="45">
        <v>1162</v>
      </c>
      <c r="I49" s="45">
        <f t="shared" si="7"/>
        <v>0</v>
      </c>
    </row>
    <row r="50" spans="1:9" ht="25.5" customHeight="1" x14ac:dyDescent="0.25">
      <c r="A50" s="31">
        <v>4</v>
      </c>
      <c r="B50" s="3" t="s">
        <v>33</v>
      </c>
      <c r="C50" s="44"/>
      <c r="D50" s="4">
        <v>10490002</v>
      </c>
      <c r="E50" s="44"/>
      <c r="F50" s="44">
        <v>1</v>
      </c>
      <c r="G50" s="45">
        <v>1100</v>
      </c>
      <c r="H50" s="45">
        <v>1100</v>
      </c>
      <c r="I50" s="45">
        <f t="shared" si="7"/>
        <v>0</v>
      </c>
    </row>
    <row r="51" spans="1:9" ht="25.5" customHeight="1" x14ac:dyDescent="0.25">
      <c r="A51" s="31">
        <v>5</v>
      </c>
      <c r="B51" s="37" t="s">
        <v>63</v>
      </c>
      <c r="C51" s="44"/>
      <c r="D51" s="44">
        <v>10480023</v>
      </c>
      <c r="E51" s="44"/>
      <c r="F51" s="44">
        <v>1</v>
      </c>
      <c r="G51" s="45">
        <v>5377</v>
      </c>
      <c r="H51" s="45">
        <v>5377</v>
      </c>
      <c r="I51" s="45">
        <f t="shared" si="7"/>
        <v>0</v>
      </c>
    </row>
    <row r="52" spans="1:9" ht="25.5" customHeight="1" x14ac:dyDescent="0.25">
      <c r="A52" s="31">
        <v>6</v>
      </c>
      <c r="B52" s="3" t="s">
        <v>21</v>
      </c>
      <c r="C52" s="44"/>
      <c r="D52" s="44">
        <v>10480016</v>
      </c>
      <c r="E52" s="44"/>
      <c r="F52" s="44">
        <v>1</v>
      </c>
      <c r="G52" s="45">
        <v>1467</v>
      </c>
      <c r="H52" s="45">
        <v>1467</v>
      </c>
      <c r="I52" s="45">
        <f t="shared" si="7"/>
        <v>0</v>
      </c>
    </row>
    <row r="53" spans="1:9" ht="25.5" customHeight="1" x14ac:dyDescent="0.25">
      <c r="A53" s="31">
        <v>7</v>
      </c>
      <c r="B53" s="37" t="s">
        <v>64</v>
      </c>
      <c r="C53" s="44"/>
      <c r="D53" s="44">
        <v>10480005</v>
      </c>
      <c r="E53" s="44"/>
      <c r="F53" s="44">
        <v>1</v>
      </c>
      <c r="G53" s="45">
        <v>1104</v>
      </c>
      <c r="H53" s="45">
        <v>1104</v>
      </c>
      <c r="I53" s="45">
        <f t="shared" si="7"/>
        <v>0</v>
      </c>
    </row>
    <row r="54" spans="1:9" ht="25.5" customHeight="1" x14ac:dyDescent="0.25">
      <c r="A54" s="31">
        <v>8</v>
      </c>
      <c r="B54" s="37" t="s">
        <v>65</v>
      </c>
      <c r="C54" s="44"/>
      <c r="D54" s="44">
        <v>10480007</v>
      </c>
      <c r="E54" s="44"/>
      <c r="F54" s="44">
        <v>1</v>
      </c>
      <c r="G54" s="45">
        <v>3000</v>
      </c>
      <c r="H54" s="45">
        <v>3000</v>
      </c>
      <c r="I54" s="45">
        <f t="shared" si="7"/>
        <v>0</v>
      </c>
    </row>
    <row r="55" spans="1:9" ht="25.5" customHeight="1" x14ac:dyDescent="0.25">
      <c r="A55" s="31">
        <v>9</v>
      </c>
      <c r="B55" s="3" t="s">
        <v>66</v>
      </c>
      <c r="C55" s="44"/>
      <c r="D55" s="44">
        <v>10480082</v>
      </c>
      <c r="E55" s="44"/>
      <c r="F55" s="44">
        <v>1</v>
      </c>
      <c r="G55" s="45">
        <v>1438</v>
      </c>
      <c r="H55" s="45">
        <v>1438</v>
      </c>
      <c r="I55" s="45">
        <f t="shared" si="7"/>
        <v>0</v>
      </c>
    </row>
    <row r="56" spans="1:9" ht="25.5" customHeight="1" x14ac:dyDescent="0.25">
      <c r="A56" s="31">
        <v>10</v>
      </c>
      <c r="B56" s="3" t="s">
        <v>21</v>
      </c>
      <c r="C56" s="44"/>
      <c r="D56" s="4">
        <v>1040023</v>
      </c>
      <c r="E56" s="44"/>
      <c r="F56" s="44">
        <v>1</v>
      </c>
      <c r="G56" s="45">
        <v>5435</v>
      </c>
      <c r="H56" s="45">
        <v>5435</v>
      </c>
      <c r="I56" s="45">
        <f t="shared" si="7"/>
        <v>0</v>
      </c>
    </row>
    <row r="57" spans="1:9" ht="25.5" customHeight="1" x14ac:dyDescent="0.25">
      <c r="A57" s="31">
        <v>11</v>
      </c>
      <c r="B57" s="37" t="s">
        <v>85</v>
      </c>
      <c r="C57" s="44"/>
      <c r="D57" s="4">
        <v>10480010</v>
      </c>
      <c r="E57" s="44"/>
      <c r="F57" s="44">
        <v>1</v>
      </c>
      <c r="G57" s="45">
        <v>1200</v>
      </c>
      <c r="H57" s="45">
        <v>1200</v>
      </c>
      <c r="I57" s="45">
        <f t="shared" si="7"/>
        <v>0</v>
      </c>
    </row>
    <row r="58" spans="1:9" ht="25.5" customHeight="1" x14ac:dyDescent="0.25">
      <c r="A58" s="31">
        <v>12</v>
      </c>
      <c r="B58" s="3" t="s">
        <v>79</v>
      </c>
      <c r="C58" s="44"/>
      <c r="D58" s="44">
        <v>10480085</v>
      </c>
      <c r="E58" s="44"/>
      <c r="F58" s="44">
        <v>1</v>
      </c>
      <c r="G58" s="45">
        <v>1337</v>
      </c>
      <c r="H58" s="45">
        <v>1337</v>
      </c>
      <c r="I58" s="45">
        <f t="shared" si="7"/>
        <v>0</v>
      </c>
    </row>
    <row r="59" spans="1:9" ht="25.5" customHeight="1" x14ac:dyDescent="0.25">
      <c r="A59" s="31">
        <v>13</v>
      </c>
      <c r="B59" s="37" t="s">
        <v>80</v>
      </c>
      <c r="C59" s="44"/>
      <c r="D59" s="44">
        <v>10480006</v>
      </c>
      <c r="E59" s="44"/>
      <c r="F59" s="44">
        <v>1</v>
      </c>
      <c r="G59" s="45">
        <v>3262</v>
      </c>
      <c r="H59" s="45">
        <v>3262</v>
      </c>
      <c r="I59" s="45">
        <f t="shared" si="7"/>
        <v>0</v>
      </c>
    </row>
    <row r="60" spans="1:9" ht="25.5" customHeight="1" x14ac:dyDescent="0.25">
      <c r="A60" s="31">
        <v>14</v>
      </c>
      <c r="B60" s="3" t="s">
        <v>66</v>
      </c>
      <c r="C60" s="44"/>
      <c r="D60" s="44">
        <v>1040032</v>
      </c>
      <c r="E60" s="44"/>
      <c r="F60" s="44">
        <v>1</v>
      </c>
      <c r="G60" s="45">
        <v>797</v>
      </c>
      <c r="H60" s="45">
        <v>797</v>
      </c>
      <c r="I60" s="45">
        <f t="shared" si="7"/>
        <v>0</v>
      </c>
    </row>
    <row r="61" spans="1:9" ht="25.5" customHeight="1" x14ac:dyDescent="0.25">
      <c r="A61" s="31">
        <v>15</v>
      </c>
      <c r="B61" s="3" t="s">
        <v>66</v>
      </c>
      <c r="C61" s="44">
        <v>2005</v>
      </c>
      <c r="D61" s="44">
        <v>10480082</v>
      </c>
      <c r="E61" s="44"/>
      <c r="F61" s="44">
        <v>1</v>
      </c>
      <c r="G61" s="45">
        <v>1438</v>
      </c>
      <c r="H61" s="45">
        <v>1438</v>
      </c>
      <c r="I61" s="45">
        <f t="shared" si="7"/>
        <v>0</v>
      </c>
    </row>
    <row r="62" spans="1:9" ht="25.5" customHeight="1" x14ac:dyDescent="0.25">
      <c r="A62" s="31">
        <v>16</v>
      </c>
      <c r="B62" s="3" t="s">
        <v>84</v>
      </c>
      <c r="C62" s="44">
        <v>2011</v>
      </c>
      <c r="D62" s="44">
        <v>104800119</v>
      </c>
      <c r="E62" s="44"/>
      <c r="F62" s="44">
        <v>1</v>
      </c>
      <c r="G62" s="45">
        <v>1090</v>
      </c>
      <c r="H62" s="45">
        <v>1090</v>
      </c>
      <c r="I62" s="45">
        <f t="shared" si="7"/>
        <v>0</v>
      </c>
    </row>
    <row r="63" spans="1:9" ht="25.5" customHeight="1" x14ac:dyDescent="0.25">
      <c r="A63" s="31">
        <v>17</v>
      </c>
      <c r="B63" s="3" t="s">
        <v>21</v>
      </c>
      <c r="C63" s="44"/>
      <c r="D63" s="4">
        <v>10480015</v>
      </c>
      <c r="E63" s="44"/>
      <c r="F63" s="44">
        <v>1</v>
      </c>
      <c r="G63" s="45">
        <v>1467</v>
      </c>
      <c r="H63" s="45">
        <v>1467</v>
      </c>
      <c r="I63" s="45">
        <f t="shared" si="7"/>
        <v>0</v>
      </c>
    </row>
    <row r="64" spans="1:9" ht="25.5" customHeight="1" x14ac:dyDescent="0.25">
      <c r="A64" s="31">
        <v>18</v>
      </c>
      <c r="B64" s="3" t="s">
        <v>21</v>
      </c>
      <c r="C64" s="44"/>
      <c r="D64" s="4">
        <v>10480023</v>
      </c>
      <c r="E64" s="44"/>
      <c r="F64" s="44">
        <v>1</v>
      </c>
      <c r="G64" s="45">
        <v>5377</v>
      </c>
      <c r="H64" s="45">
        <v>5377</v>
      </c>
      <c r="I64" s="45">
        <f t="shared" si="7"/>
        <v>0</v>
      </c>
    </row>
    <row r="65" spans="1:9" ht="25.5" customHeight="1" x14ac:dyDescent="0.25">
      <c r="A65" s="31">
        <v>19</v>
      </c>
      <c r="B65" s="3" t="s">
        <v>86</v>
      </c>
      <c r="C65" s="44"/>
      <c r="D65" s="4">
        <v>10460006</v>
      </c>
      <c r="E65" s="44"/>
      <c r="F65" s="44">
        <v>1</v>
      </c>
      <c r="G65" s="45">
        <v>2487</v>
      </c>
      <c r="H65" s="45">
        <v>2487</v>
      </c>
      <c r="I65" s="45">
        <f t="shared" si="7"/>
        <v>0</v>
      </c>
    </row>
    <row r="66" spans="1:9" ht="25.5" customHeight="1" x14ac:dyDescent="0.25">
      <c r="A66" s="31">
        <v>20</v>
      </c>
      <c r="B66" s="3" t="s">
        <v>66</v>
      </c>
      <c r="C66" s="4">
        <v>2004</v>
      </c>
      <c r="D66" s="4">
        <v>10480068</v>
      </c>
      <c r="E66" s="44"/>
      <c r="F66" s="44">
        <v>1</v>
      </c>
      <c r="G66" s="45">
        <v>862</v>
      </c>
      <c r="H66" s="45">
        <v>862</v>
      </c>
      <c r="I66" s="45">
        <f t="shared" si="7"/>
        <v>0</v>
      </c>
    </row>
    <row r="67" spans="1:9" ht="25.5" customHeight="1" x14ac:dyDescent="0.25">
      <c r="A67" s="31">
        <v>21</v>
      </c>
      <c r="B67" s="3" t="s">
        <v>87</v>
      </c>
      <c r="C67" s="4">
        <v>2005</v>
      </c>
      <c r="D67" s="4">
        <v>10480075</v>
      </c>
      <c r="E67" s="44"/>
      <c r="F67" s="44">
        <v>1</v>
      </c>
      <c r="G67" s="45">
        <v>3675</v>
      </c>
      <c r="H67" s="45">
        <v>3675</v>
      </c>
      <c r="I67" s="45">
        <f t="shared" si="7"/>
        <v>0</v>
      </c>
    </row>
    <row r="68" spans="1:9" ht="25.5" customHeight="1" x14ac:dyDescent="0.25">
      <c r="A68" s="31">
        <v>22</v>
      </c>
      <c r="B68" s="3" t="s">
        <v>88</v>
      </c>
      <c r="C68" s="44">
        <v>2006</v>
      </c>
      <c r="D68" s="4">
        <v>10480098</v>
      </c>
      <c r="E68" s="44"/>
      <c r="F68" s="44">
        <v>1</v>
      </c>
      <c r="G68" s="45">
        <v>2277</v>
      </c>
      <c r="H68" s="45">
        <v>2277</v>
      </c>
      <c r="I68" s="45"/>
    </row>
    <row r="69" spans="1:9" s="21" customFormat="1" ht="75" customHeight="1" x14ac:dyDescent="0.25">
      <c r="A69" s="31">
        <v>23</v>
      </c>
      <c r="B69" s="3" t="s">
        <v>34</v>
      </c>
      <c r="C69" s="44"/>
      <c r="D69" s="46" t="s">
        <v>35</v>
      </c>
      <c r="E69" s="44"/>
      <c r="F69" s="44">
        <v>5</v>
      </c>
      <c r="G69" s="45">
        <v>416</v>
      </c>
      <c r="H69" s="45">
        <v>208</v>
      </c>
      <c r="I69" s="45">
        <f t="shared" si="7"/>
        <v>208</v>
      </c>
    </row>
    <row r="70" spans="1:9" ht="20.25" customHeight="1" x14ac:dyDescent="0.25">
      <c r="A70" s="31">
        <v>24</v>
      </c>
      <c r="B70" s="3" t="s">
        <v>71</v>
      </c>
      <c r="C70" s="44"/>
      <c r="D70" s="4">
        <v>1137041</v>
      </c>
      <c r="E70" s="44"/>
      <c r="F70" s="44">
        <v>1</v>
      </c>
      <c r="G70" s="45">
        <v>370</v>
      </c>
      <c r="H70" s="45">
        <v>185</v>
      </c>
      <c r="I70" s="45">
        <f t="shared" si="7"/>
        <v>185</v>
      </c>
    </row>
    <row r="71" spans="1:9" ht="25.5" customHeight="1" x14ac:dyDescent="0.25">
      <c r="A71" s="31">
        <v>25</v>
      </c>
      <c r="B71" s="3" t="s">
        <v>36</v>
      </c>
      <c r="C71" s="44"/>
      <c r="D71" s="4">
        <v>11370116</v>
      </c>
      <c r="E71" s="44"/>
      <c r="F71" s="44">
        <v>1</v>
      </c>
      <c r="G71" s="45">
        <v>153</v>
      </c>
      <c r="H71" s="45">
        <v>76.5</v>
      </c>
      <c r="I71" s="45">
        <f t="shared" si="7"/>
        <v>76.5</v>
      </c>
    </row>
    <row r="72" spans="1:9" x14ac:dyDescent="0.25">
      <c r="A72" s="31">
        <v>26</v>
      </c>
      <c r="B72" s="3" t="s">
        <v>37</v>
      </c>
      <c r="C72" s="44"/>
      <c r="D72" s="4">
        <v>11370120</v>
      </c>
      <c r="E72" s="44"/>
      <c r="F72" s="44">
        <v>1</v>
      </c>
      <c r="G72" s="45">
        <v>165</v>
      </c>
      <c r="H72" s="45">
        <v>82.5</v>
      </c>
      <c r="I72" s="45">
        <f t="shared" si="7"/>
        <v>82.5</v>
      </c>
    </row>
    <row r="73" spans="1:9" x14ac:dyDescent="0.25">
      <c r="A73" s="31">
        <v>27</v>
      </c>
      <c r="B73" s="3" t="s">
        <v>38</v>
      </c>
      <c r="C73" s="44"/>
      <c r="D73" s="4">
        <v>11370015</v>
      </c>
      <c r="E73" s="44"/>
      <c r="F73" s="44">
        <v>1</v>
      </c>
      <c r="G73" s="45">
        <v>150</v>
      </c>
      <c r="H73" s="45">
        <v>75</v>
      </c>
      <c r="I73" s="45">
        <f t="shared" si="7"/>
        <v>75</v>
      </c>
    </row>
    <row r="74" spans="1:9" x14ac:dyDescent="0.25">
      <c r="A74" s="31">
        <v>28</v>
      </c>
      <c r="B74" s="3" t="s">
        <v>38</v>
      </c>
      <c r="C74" s="44"/>
      <c r="D74" s="46">
        <v>11370040</v>
      </c>
      <c r="E74" s="44"/>
      <c r="F74" s="44">
        <v>1</v>
      </c>
      <c r="G74" s="45">
        <v>50</v>
      </c>
      <c r="H74" s="45">
        <v>25</v>
      </c>
      <c r="I74" s="45">
        <f t="shared" si="7"/>
        <v>25</v>
      </c>
    </row>
    <row r="75" spans="1:9" x14ac:dyDescent="0.25">
      <c r="A75" s="31">
        <v>29</v>
      </c>
      <c r="B75" s="3" t="s">
        <v>39</v>
      </c>
      <c r="C75" s="44"/>
      <c r="D75" s="46">
        <v>11370038</v>
      </c>
      <c r="E75" s="44"/>
      <c r="F75" s="44">
        <v>2</v>
      </c>
      <c r="G75" s="45">
        <v>270</v>
      </c>
      <c r="H75" s="45">
        <v>135</v>
      </c>
      <c r="I75" s="45">
        <f t="shared" si="7"/>
        <v>135</v>
      </c>
    </row>
    <row r="76" spans="1:9" ht="30" customHeight="1" x14ac:dyDescent="0.25">
      <c r="A76" s="31">
        <v>30</v>
      </c>
      <c r="B76" s="3" t="s">
        <v>111</v>
      </c>
      <c r="C76" s="44"/>
      <c r="D76" s="46" t="s">
        <v>42</v>
      </c>
      <c r="E76" s="44"/>
      <c r="F76" s="44">
        <v>2</v>
      </c>
      <c r="G76" s="45">
        <v>120</v>
      </c>
      <c r="H76" s="45">
        <v>60</v>
      </c>
      <c r="I76" s="45">
        <f t="shared" si="7"/>
        <v>60</v>
      </c>
    </row>
    <row r="77" spans="1:9" ht="45" customHeight="1" x14ac:dyDescent="0.25">
      <c r="A77" s="31">
        <v>31</v>
      </c>
      <c r="B77" s="3" t="s">
        <v>40</v>
      </c>
      <c r="C77" s="44"/>
      <c r="D77" s="46" t="s">
        <v>41</v>
      </c>
      <c r="E77" s="44"/>
      <c r="F77" s="44">
        <v>3</v>
      </c>
      <c r="G77" s="45">
        <v>255</v>
      </c>
      <c r="H77" s="45">
        <v>127.5</v>
      </c>
      <c r="I77" s="45">
        <f t="shared" si="7"/>
        <v>127.5</v>
      </c>
    </row>
    <row r="78" spans="1:9" x14ac:dyDescent="0.25">
      <c r="A78" s="31">
        <v>32</v>
      </c>
      <c r="B78" s="3" t="s">
        <v>38</v>
      </c>
      <c r="C78" s="44"/>
      <c r="D78" s="44">
        <v>11370047</v>
      </c>
      <c r="E78" s="44"/>
      <c r="F78" s="44">
        <v>1</v>
      </c>
      <c r="G78" s="45">
        <v>24</v>
      </c>
      <c r="H78" s="45">
        <v>12</v>
      </c>
      <c r="I78" s="45">
        <f t="shared" si="7"/>
        <v>12</v>
      </c>
    </row>
    <row r="79" spans="1:9" x14ac:dyDescent="0.25">
      <c r="A79" s="31">
        <v>33</v>
      </c>
      <c r="B79" s="3" t="s">
        <v>38</v>
      </c>
      <c r="C79" s="44"/>
      <c r="D79" s="44">
        <v>11370009</v>
      </c>
      <c r="E79" s="44"/>
      <c r="F79" s="44">
        <v>1</v>
      </c>
      <c r="G79" s="45">
        <v>39</v>
      </c>
      <c r="H79" s="45">
        <v>19.5</v>
      </c>
      <c r="I79" s="45">
        <f t="shared" si="7"/>
        <v>19.5</v>
      </c>
    </row>
    <row r="80" spans="1:9" x14ac:dyDescent="0.25">
      <c r="A80" s="31">
        <v>34</v>
      </c>
      <c r="B80" s="3" t="s">
        <v>38</v>
      </c>
      <c r="C80" s="44"/>
      <c r="D80" s="44"/>
      <c r="E80" s="44"/>
      <c r="F80" s="44">
        <v>1</v>
      </c>
      <c r="G80" s="45">
        <v>190</v>
      </c>
      <c r="H80" s="45">
        <v>95</v>
      </c>
      <c r="I80" s="45">
        <f t="shared" si="7"/>
        <v>95</v>
      </c>
    </row>
    <row r="81" spans="1:9" x14ac:dyDescent="0.25">
      <c r="A81" s="31">
        <v>35</v>
      </c>
      <c r="B81" s="3" t="s">
        <v>91</v>
      </c>
      <c r="C81" s="44"/>
      <c r="D81" s="44">
        <v>111380131</v>
      </c>
      <c r="E81" s="44"/>
      <c r="F81" s="44">
        <v>1</v>
      </c>
      <c r="G81" s="45">
        <v>300</v>
      </c>
      <c r="H81" s="45">
        <v>150</v>
      </c>
      <c r="I81" s="45">
        <f t="shared" si="7"/>
        <v>150</v>
      </c>
    </row>
    <row r="82" spans="1:9" ht="25.5" customHeight="1" x14ac:dyDescent="0.25">
      <c r="A82" s="31">
        <v>36</v>
      </c>
      <c r="B82" s="3" t="s">
        <v>43</v>
      </c>
      <c r="C82" s="44"/>
      <c r="D82" s="44">
        <v>11370036</v>
      </c>
      <c r="E82" s="44"/>
      <c r="F82" s="44">
        <v>1</v>
      </c>
      <c r="G82" s="45">
        <v>615</v>
      </c>
      <c r="H82" s="45">
        <v>307.5</v>
      </c>
      <c r="I82" s="45">
        <f t="shared" si="7"/>
        <v>307.5</v>
      </c>
    </row>
    <row r="83" spans="1:9" ht="25.5" customHeight="1" x14ac:dyDescent="0.25">
      <c r="A83" s="31">
        <v>37</v>
      </c>
      <c r="B83" s="3" t="s">
        <v>44</v>
      </c>
      <c r="C83" s="44"/>
      <c r="D83" s="44">
        <v>11370014</v>
      </c>
      <c r="E83" s="44"/>
      <c r="F83" s="44">
        <v>1</v>
      </c>
      <c r="G83" s="45">
        <v>350</v>
      </c>
      <c r="H83" s="45">
        <v>175</v>
      </c>
      <c r="I83" s="45">
        <f t="shared" si="7"/>
        <v>175</v>
      </c>
    </row>
    <row r="84" spans="1:9" ht="25.5" customHeight="1" x14ac:dyDescent="0.25">
      <c r="A84" s="31">
        <v>38</v>
      </c>
      <c r="B84" s="3" t="s">
        <v>72</v>
      </c>
      <c r="C84" s="44"/>
      <c r="D84" s="44">
        <v>111380133</v>
      </c>
      <c r="E84" s="44"/>
      <c r="F84" s="44">
        <v>1</v>
      </c>
      <c r="G84" s="45">
        <v>1000</v>
      </c>
      <c r="H84" s="45">
        <v>500</v>
      </c>
      <c r="I84" s="45">
        <f t="shared" si="7"/>
        <v>500</v>
      </c>
    </row>
    <row r="85" spans="1:9" x14ac:dyDescent="0.25">
      <c r="A85" s="31">
        <v>39</v>
      </c>
      <c r="B85" s="3" t="s">
        <v>45</v>
      </c>
      <c r="C85" s="44"/>
      <c r="D85" s="44">
        <v>11360061</v>
      </c>
      <c r="E85" s="44"/>
      <c r="F85" s="44">
        <v>2</v>
      </c>
      <c r="G85" s="45">
        <v>184</v>
      </c>
      <c r="H85" s="45">
        <v>92</v>
      </c>
      <c r="I85" s="45">
        <f t="shared" si="7"/>
        <v>92</v>
      </c>
    </row>
    <row r="86" spans="1:9" x14ac:dyDescent="0.25">
      <c r="A86" s="31">
        <v>40</v>
      </c>
      <c r="B86" s="3" t="s">
        <v>45</v>
      </c>
      <c r="C86" s="44"/>
      <c r="D86" s="44"/>
      <c r="E86" s="44"/>
      <c r="F86" s="44">
        <v>1</v>
      </c>
      <c r="G86" s="45">
        <v>25</v>
      </c>
      <c r="H86" s="45">
        <v>12.5</v>
      </c>
      <c r="I86" s="45">
        <f t="shared" si="7"/>
        <v>12.5</v>
      </c>
    </row>
    <row r="87" spans="1:9" x14ac:dyDescent="0.25">
      <c r="A87" s="31">
        <v>41</v>
      </c>
      <c r="B87" s="3" t="s">
        <v>45</v>
      </c>
      <c r="C87" s="44"/>
      <c r="D87" s="44">
        <v>11360085</v>
      </c>
      <c r="E87" s="44"/>
      <c r="F87" s="44">
        <v>1</v>
      </c>
      <c r="G87" s="45">
        <v>100</v>
      </c>
      <c r="H87" s="45">
        <v>50</v>
      </c>
      <c r="I87" s="45">
        <f t="shared" si="7"/>
        <v>50</v>
      </c>
    </row>
    <row r="88" spans="1:9" x14ac:dyDescent="0.25">
      <c r="A88" s="31">
        <v>42</v>
      </c>
      <c r="B88" s="3" t="s">
        <v>46</v>
      </c>
      <c r="C88" s="44"/>
      <c r="D88" s="44">
        <v>11370006</v>
      </c>
      <c r="E88" s="44"/>
      <c r="F88" s="44">
        <v>1</v>
      </c>
      <c r="G88" s="45">
        <v>190</v>
      </c>
      <c r="H88" s="45">
        <v>95</v>
      </c>
      <c r="I88" s="45">
        <f t="shared" si="7"/>
        <v>95</v>
      </c>
    </row>
    <row r="89" spans="1:9" ht="25.5" customHeight="1" x14ac:dyDescent="0.25">
      <c r="A89" s="31">
        <v>43</v>
      </c>
      <c r="B89" s="3" t="s">
        <v>47</v>
      </c>
      <c r="C89" s="44"/>
      <c r="D89" s="44">
        <v>11370013</v>
      </c>
      <c r="E89" s="44"/>
      <c r="F89" s="44">
        <v>1</v>
      </c>
      <c r="G89" s="45">
        <v>771</v>
      </c>
      <c r="H89" s="45">
        <v>385.5</v>
      </c>
      <c r="I89" s="45">
        <f t="shared" si="7"/>
        <v>385.5</v>
      </c>
    </row>
    <row r="90" spans="1:9" ht="25.5" customHeight="1" x14ac:dyDescent="0.25">
      <c r="A90" s="31">
        <v>44</v>
      </c>
      <c r="B90" s="3" t="s">
        <v>48</v>
      </c>
      <c r="C90" s="44"/>
      <c r="D90" s="44">
        <v>11370012</v>
      </c>
      <c r="E90" s="44"/>
      <c r="F90" s="44">
        <v>1</v>
      </c>
      <c r="G90" s="45">
        <v>786</v>
      </c>
      <c r="H90" s="45">
        <v>393</v>
      </c>
      <c r="I90" s="45">
        <f t="shared" si="7"/>
        <v>393</v>
      </c>
    </row>
    <row r="91" spans="1:9" ht="25.5" customHeight="1" x14ac:dyDescent="0.25">
      <c r="A91" s="31">
        <v>45</v>
      </c>
      <c r="B91" s="3" t="s">
        <v>49</v>
      </c>
      <c r="C91" s="44"/>
      <c r="D91" s="44">
        <v>11370082</v>
      </c>
      <c r="E91" s="44"/>
      <c r="F91" s="44">
        <v>1</v>
      </c>
      <c r="G91" s="45">
        <v>529</v>
      </c>
      <c r="H91" s="45">
        <v>264.5</v>
      </c>
      <c r="I91" s="45">
        <f t="shared" si="7"/>
        <v>264.5</v>
      </c>
    </row>
    <row r="92" spans="1:9" ht="25.5" customHeight="1" x14ac:dyDescent="0.25">
      <c r="A92" s="31">
        <v>46</v>
      </c>
      <c r="B92" s="37" t="s">
        <v>67</v>
      </c>
      <c r="C92" s="44"/>
      <c r="D92" s="44">
        <v>1137074</v>
      </c>
      <c r="E92" s="44"/>
      <c r="F92" s="44">
        <v>1</v>
      </c>
      <c r="G92" s="45">
        <v>655</v>
      </c>
      <c r="H92" s="45">
        <v>327.5</v>
      </c>
      <c r="I92" s="45">
        <f t="shared" si="7"/>
        <v>327.5</v>
      </c>
    </row>
    <row r="93" spans="1:9" ht="25.5" customHeight="1" x14ac:dyDescent="0.25">
      <c r="A93" s="31">
        <v>47</v>
      </c>
      <c r="B93" s="37" t="s">
        <v>90</v>
      </c>
      <c r="C93" s="44"/>
      <c r="D93" s="44">
        <v>11370083</v>
      </c>
      <c r="E93" s="44"/>
      <c r="F93" s="44">
        <v>1</v>
      </c>
      <c r="G93" s="45">
        <v>2370</v>
      </c>
      <c r="H93" s="45">
        <v>1185</v>
      </c>
      <c r="I93" s="45">
        <f t="shared" si="7"/>
        <v>1185</v>
      </c>
    </row>
    <row r="94" spans="1:9" ht="25.5" customHeight="1" x14ac:dyDescent="0.25">
      <c r="A94" s="31">
        <v>48</v>
      </c>
      <c r="B94" s="3" t="s">
        <v>68</v>
      </c>
      <c r="C94" s="44"/>
      <c r="D94" s="44">
        <v>11370042</v>
      </c>
      <c r="E94" s="44"/>
      <c r="F94" s="44">
        <v>1</v>
      </c>
      <c r="G94" s="45">
        <v>16</v>
      </c>
      <c r="H94" s="45">
        <v>8</v>
      </c>
      <c r="I94" s="45">
        <f t="shared" si="7"/>
        <v>8</v>
      </c>
    </row>
    <row r="95" spans="1:9" ht="25.5" customHeight="1" x14ac:dyDescent="0.25">
      <c r="A95" s="31">
        <v>49</v>
      </c>
      <c r="B95" s="3" t="s">
        <v>68</v>
      </c>
      <c r="C95" s="44"/>
      <c r="D95" s="44">
        <v>11370027</v>
      </c>
      <c r="E95" s="44"/>
      <c r="F95" s="44">
        <v>1</v>
      </c>
      <c r="G95" s="45">
        <v>43</v>
      </c>
      <c r="H95" s="45">
        <v>21.5</v>
      </c>
      <c r="I95" s="45">
        <f t="shared" si="7"/>
        <v>21.5</v>
      </c>
    </row>
    <row r="96" spans="1:9" ht="25.5" customHeight="1" x14ac:dyDescent="0.25">
      <c r="A96" s="31">
        <v>50</v>
      </c>
      <c r="B96" s="37" t="s">
        <v>112</v>
      </c>
      <c r="C96" s="44"/>
      <c r="D96" s="44">
        <v>113700131</v>
      </c>
      <c r="E96" s="44"/>
      <c r="F96" s="44">
        <v>1</v>
      </c>
      <c r="G96" s="45">
        <v>110</v>
      </c>
      <c r="H96" s="45">
        <v>55</v>
      </c>
      <c r="I96" s="45">
        <f t="shared" si="7"/>
        <v>55</v>
      </c>
    </row>
    <row r="97" spans="1:9" ht="42" customHeight="1" x14ac:dyDescent="0.25">
      <c r="A97" s="31">
        <v>51</v>
      </c>
      <c r="B97" s="3" t="s">
        <v>69</v>
      </c>
      <c r="C97" s="44"/>
      <c r="D97" s="44">
        <v>111380134</v>
      </c>
      <c r="E97" s="44"/>
      <c r="F97" s="44">
        <v>1</v>
      </c>
      <c r="G97" s="45">
        <v>465</v>
      </c>
      <c r="H97" s="45">
        <v>232.5</v>
      </c>
      <c r="I97" s="45">
        <f t="shared" si="7"/>
        <v>232.5</v>
      </c>
    </row>
    <row r="98" spans="1:9" ht="25.5" customHeight="1" x14ac:dyDescent="0.25">
      <c r="A98" s="31">
        <v>52</v>
      </c>
      <c r="B98" s="3" t="s">
        <v>73</v>
      </c>
      <c r="C98" s="44"/>
      <c r="D98" s="44">
        <v>111380320</v>
      </c>
      <c r="E98" s="44"/>
      <c r="F98" s="44">
        <v>1</v>
      </c>
      <c r="G98" s="45">
        <v>4280</v>
      </c>
      <c r="H98" s="45">
        <v>2140</v>
      </c>
      <c r="I98" s="45">
        <f t="shared" si="7"/>
        <v>2140</v>
      </c>
    </row>
    <row r="99" spans="1:9" ht="25.5" customHeight="1" x14ac:dyDescent="0.25">
      <c r="A99" s="31">
        <v>53</v>
      </c>
      <c r="B99" s="3" t="s">
        <v>74</v>
      </c>
      <c r="C99" s="44"/>
      <c r="D99" s="44">
        <v>111380321</v>
      </c>
      <c r="E99" s="44"/>
      <c r="F99" s="44">
        <v>1</v>
      </c>
      <c r="G99" s="45">
        <v>4280</v>
      </c>
      <c r="H99" s="45">
        <v>2140</v>
      </c>
      <c r="I99" s="45">
        <f t="shared" si="7"/>
        <v>2140</v>
      </c>
    </row>
    <row r="100" spans="1:9" ht="25.5" customHeight="1" x14ac:dyDescent="0.25">
      <c r="A100" s="31">
        <v>54</v>
      </c>
      <c r="B100" s="54" t="s">
        <v>89</v>
      </c>
      <c r="C100" s="44"/>
      <c r="D100" s="44">
        <v>1137016</v>
      </c>
      <c r="E100" s="44"/>
      <c r="F100" s="44">
        <v>1</v>
      </c>
      <c r="G100" s="45">
        <v>646</v>
      </c>
      <c r="H100" s="45">
        <v>323</v>
      </c>
      <c r="I100" s="45">
        <f t="shared" si="7"/>
        <v>323</v>
      </c>
    </row>
    <row r="101" spans="1:9" ht="47.25" customHeight="1" x14ac:dyDescent="0.25">
      <c r="A101" s="31">
        <v>55</v>
      </c>
      <c r="B101" s="55" t="s">
        <v>96</v>
      </c>
      <c r="C101" s="44"/>
      <c r="D101" s="4" t="s">
        <v>97</v>
      </c>
      <c r="E101" s="44"/>
      <c r="F101" s="44">
        <v>3</v>
      </c>
      <c r="G101" s="45">
        <v>3532.5</v>
      </c>
      <c r="H101" s="45">
        <v>3355.88</v>
      </c>
      <c r="I101" s="45">
        <f t="shared" si="7"/>
        <v>176.61999999999989</v>
      </c>
    </row>
    <row r="102" spans="1:9" ht="37.5" customHeight="1" x14ac:dyDescent="0.25">
      <c r="A102" s="31">
        <v>56</v>
      </c>
      <c r="B102" s="1" t="s">
        <v>70</v>
      </c>
      <c r="C102" s="36"/>
      <c r="D102" s="36">
        <v>111380050</v>
      </c>
      <c r="E102" s="36"/>
      <c r="F102" s="36">
        <v>1</v>
      </c>
      <c r="G102" s="36">
        <v>1100</v>
      </c>
      <c r="H102" s="36">
        <v>1100</v>
      </c>
      <c r="I102" s="36">
        <f>SUM(G102-H102)</f>
        <v>0</v>
      </c>
    </row>
    <row r="103" spans="1:9" ht="25.5" customHeight="1" x14ac:dyDescent="0.25">
      <c r="A103" s="31">
        <v>57</v>
      </c>
      <c r="B103" s="3" t="s">
        <v>92</v>
      </c>
      <c r="C103" s="44"/>
      <c r="D103" s="44"/>
      <c r="E103" s="44"/>
      <c r="F103" s="44">
        <v>2</v>
      </c>
      <c r="G103" s="45">
        <v>1320</v>
      </c>
      <c r="H103" s="45">
        <v>660</v>
      </c>
      <c r="I103" s="45">
        <f t="shared" si="7"/>
        <v>660</v>
      </c>
    </row>
    <row r="104" spans="1:9" ht="25.5" customHeight="1" x14ac:dyDescent="0.25">
      <c r="A104" s="31">
        <v>58</v>
      </c>
      <c r="B104" s="3" t="s">
        <v>92</v>
      </c>
      <c r="C104" s="44"/>
      <c r="D104" s="44"/>
      <c r="E104" s="44"/>
      <c r="F104" s="44">
        <v>1</v>
      </c>
      <c r="G104" s="45">
        <v>557</v>
      </c>
      <c r="H104" s="45">
        <v>278.5</v>
      </c>
      <c r="I104" s="45">
        <f t="shared" si="7"/>
        <v>278.5</v>
      </c>
    </row>
    <row r="105" spans="1:9" ht="25.5" customHeight="1" x14ac:dyDescent="0.25">
      <c r="A105" s="31">
        <v>59</v>
      </c>
      <c r="B105" s="3" t="s">
        <v>83</v>
      </c>
      <c r="C105" s="44"/>
      <c r="D105" s="44"/>
      <c r="E105" s="44"/>
      <c r="F105" s="44">
        <v>1</v>
      </c>
      <c r="G105" s="45"/>
      <c r="H105" s="45"/>
      <c r="I105" s="45">
        <f t="shared" si="7"/>
        <v>0</v>
      </c>
    </row>
    <row r="106" spans="1:9" ht="25.5" customHeight="1" x14ac:dyDescent="0.25">
      <c r="A106" s="31">
        <v>60</v>
      </c>
      <c r="B106" s="3" t="s">
        <v>82</v>
      </c>
      <c r="C106" s="44"/>
      <c r="D106" s="44"/>
      <c r="E106" s="44"/>
      <c r="F106" s="44">
        <v>2</v>
      </c>
      <c r="G106" s="45"/>
      <c r="H106" s="45"/>
      <c r="I106" s="45">
        <f t="shared" si="7"/>
        <v>0</v>
      </c>
    </row>
    <row r="107" spans="1:9" ht="25.5" customHeight="1" x14ac:dyDescent="0.25">
      <c r="A107" s="31">
        <v>61</v>
      </c>
      <c r="B107" s="3" t="s">
        <v>81</v>
      </c>
      <c r="C107" s="44"/>
      <c r="D107" s="44"/>
      <c r="E107" s="44"/>
      <c r="F107" s="44">
        <v>8</v>
      </c>
      <c r="G107" s="45"/>
      <c r="H107" s="45"/>
      <c r="I107" s="45">
        <f t="shared" si="7"/>
        <v>0</v>
      </c>
    </row>
    <row r="108" spans="1:9" s="21" customFormat="1" ht="25.5" customHeight="1" x14ac:dyDescent="0.25">
      <c r="A108" s="31">
        <v>62</v>
      </c>
      <c r="B108" s="47" t="s">
        <v>78</v>
      </c>
      <c r="C108" s="44"/>
      <c r="D108" s="44"/>
      <c r="E108" s="44"/>
      <c r="F108" s="44">
        <v>1</v>
      </c>
      <c r="G108" s="45"/>
      <c r="H108" s="45"/>
      <c r="I108" s="45">
        <f t="shared" si="7"/>
        <v>0</v>
      </c>
    </row>
    <row r="109" spans="1:9" x14ac:dyDescent="0.25">
      <c r="A109" s="31"/>
      <c r="B109" s="48" t="s">
        <v>16</v>
      </c>
      <c r="C109" s="44"/>
      <c r="D109" s="44"/>
      <c r="E109" s="44"/>
      <c r="F109" s="44">
        <f t="shared" ref="F109:I109" si="8">SUM(F47:F108)</f>
        <v>82</v>
      </c>
      <c r="G109" s="44">
        <f t="shared" si="8"/>
        <v>73204.5</v>
      </c>
      <c r="H109" s="44">
        <f t="shared" si="8"/>
        <v>62130.879999999997</v>
      </c>
      <c r="I109" s="44">
        <f t="shared" si="8"/>
        <v>11073.619999999999</v>
      </c>
    </row>
    <row r="111" spans="1:9" x14ac:dyDescent="0.25">
      <c r="B111" s="64" t="s">
        <v>50</v>
      </c>
      <c r="C111" s="64"/>
      <c r="D111" s="64"/>
      <c r="E111" s="64"/>
      <c r="F111" s="64"/>
      <c r="G111" s="64"/>
      <c r="H111" s="64"/>
      <c r="I111" s="64"/>
    </row>
    <row r="112" spans="1:9" x14ac:dyDescent="0.25">
      <c r="A112" s="35">
        <v>1</v>
      </c>
      <c r="B112" s="32" t="s">
        <v>51</v>
      </c>
      <c r="C112" s="36"/>
      <c r="D112" s="36">
        <v>111380007</v>
      </c>
      <c r="E112" s="36"/>
      <c r="F112" s="36">
        <v>1</v>
      </c>
      <c r="G112" s="36">
        <v>890</v>
      </c>
      <c r="H112" s="36">
        <v>890</v>
      </c>
      <c r="I112" s="36">
        <f>SUM(G112-H112)</f>
        <v>0</v>
      </c>
    </row>
    <row r="113" spans="1:9" x14ac:dyDescent="0.25">
      <c r="A113" s="35">
        <v>2</v>
      </c>
      <c r="B113" s="32" t="s">
        <v>52</v>
      </c>
      <c r="C113" s="36"/>
      <c r="D113" s="36">
        <v>111380008</v>
      </c>
      <c r="E113" s="36"/>
      <c r="F113" s="36">
        <v>1</v>
      </c>
      <c r="G113" s="36">
        <v>548</v>
      </c>
      <c r="H113" s="36">
        <v>548</v>
      </c>
      <c r="I113" s="36">
        <f t="shared" ref="I113:I117" si="9">SUM(G113-H113)</f>
        <v>0</v>
      </c>
    </row>
    <row r="114" spans="1:9" x14ac:dyDescent="0.25">
      <c r="A114" s="35">
        <v>3</v>
      </c>
      <c r="B114" s="22" t="s">
        <v>53</v>
      </c>
      <c r="C114" s="36"/>
      <c r="D114" s="36" t="s">
        <v>55</v>
      </c>
      <c r="E114" s="36"/>
      <c r="F114" s="36">
        <v>2</v>
      </c>
      <c r="G114" s="36">
        <v>400</v>
      </c>
      <c r="H114" s="36">
        <v>0</v>
      </c>
      <c r="I114" s="36">
        <f t="shared" si="9"/>
        <v>400</v>
      </c>
    </row>
    <row r="115" spans="1:9" x14ac:dyDescent="0.25">
      <c r="A115" s="35">
        <v>4</v>
      </c>
      <c r="B115" s="22" t="s">
        <v>54</v>
      </c>
      <c r="C115" s="36"/>
      <c r="D115" s="36">
        <v>181200232</v>
      </c>
      <c r="E115" s="36"/>
      <c r="F115" s="36">
        <v>1</v>
      </c>
      <c r="G115" s="36">
        <v>300</v>
      </c>
      <c r="H115" s="36">
        <v>0</v>
      </c>
      <c r="I115" s="36">
        <f t="shared" si="9"/>
        <v>300</v>
      </c>
    </row>
    <row r="116" spans="1:9" x14ac:dyDescent="0.25">
      <c r="A116" s="35">
        <v>5</v>
      </c>
      <c r="B116" s="32" t="s">
        <v>56</v>
      </c>
      <c r="C116" s="36"/>
      <c r="D116" s="36">
        <v>1812</v>
      </c>
      <c r="E116" s="36"/>
      <c r="F116" s="36">
        <v>4</v>
      </c>
      <c r="G116" s="36">
        <v>840</v>
      </c>
      <c r="H116" s="36">
        <v>0</v>
      </c>
      <c r="I116" s="36">
        <f t="shared" si="9"/>
        <v>840</v>
      </c>
    </row>
    <row r="117" spans="1:9" x14ac:dyDescent="0.25">
      <c r="A117" s="35">
        <v>6</v>
      </c>
      <c r="B117" s="32" t="s">
        <v>57</v>
      </c>
      <c r="C117" s="36"/>
      <c r="D117" s="36">
        <v>1515</v>
      </c>
      <c r="E117" s="36"/>
      <c r="F117" s="36">
        <v>1</v>
      </c>
      <c r="G117" s="36">
        <v>1800</v>
      </c>
      <c r="H117" s="36">
        <v>0</v>
      </c>
      <c r="I117" s="36">
        <f t="shared" si="9"/>
        <v>1800</v>
      </c>
    </row>
    <row r="118" spans="1:9" x14ac:dyDescent="0.25">
      <c r="A118" s="35">
        <v>7</v>
      </c>
      <c r="B118" s="33" t="s">
        <v>58</v>
      </c>
      <c r="C118" s="36"/>
      <c r="D118" s="36"/>
      <c r="E118" s="36"/>
      <c r="F118" s="36"/>
      <c r="G118" s="36"/>
      <c r="H118" s="36"/>
      <c r="I118" s="36"/>
    </row>
    <row r="119" spans="1:9" x14ac:dyDescent="0.25">
      <c r="A119" s="35"/>
      <c r="B119" s="34" t="s">
        <v>16</v>
      </c>
      <c r="C119" s="36"/>
      <c r="D119" s="36"/>
      <c r="E119" s="36"/>
      <c r="F119" s="36">
        <f>SUM(F112:F118)</f>
        <v>10</v>
      </c>
      <c r="G119" s="41">
        <f t="shared" ref="G119:I119" si="10">SUM(G112:G118)</f>
        <v>4778</v>
      </c>
      <c r="H119" s="41">
        <f t="shared" si="10"/>
        <v>1438</v>
      </c>
      <c r="I119" s="41">
        <f t="shared" si="10"/>
        <v>3340</v>
      </c>
    </row>
    <row r="121" spans="1:9" x14ac:dyDescent="0.25">
      <c r="A121" s="65" t="s">
        <v>59</v>
      </c>
      <c r="B121" s="65"/>
      <c r="C121" s="65"/>
      <c r="D121" s="65"/>
      <c r="E121" s="65"/>
      <c r="F121" s="65"/>
      <c r="G121" s="65"/>
      <c r="H121" s="65"/>
      <c r="I121" s="65"/>
    </row>
    <row r="122" spans="1:9" ht="26.25" x14ac:dyDescent="0.25">
      <c r="A122" s="29">
        <v>1</v>
      </c>
      <c r="B122" s="49" t="s">
        <v>60</v>
      </c>
      <c r="C122" s="36">
        <v>2012</v>
      </c>
      <c r="D122" s="36">
        <v>1014002</v>
      </c>
      <c r="E122" s="36"/>
      <c r="F122" s="36">
        <v>1</v>
      </c>
      <c r="G122" s="41">
        <v>1800</v>
      </c>
      <c r="H122" s="41">
        <v>1583</v>
      </c>
      <c r="I122" s="41">
        <f>SUM(G122-H122)</f>
        <v>217</v>
      </c>
    </row>
    <row r="123" spans="1:9" x14ac:dyDescent="0.25">
      <c r="A123" s="29"/>
      <c r="B123" s="50" t="s">
        <v>16</v>
      </c>
      <c r="C123" s="36"/>
      <c r="D123" s="36"/>
      <c r="E123" s="36"/>
      <c r="F123" s="36">
        <f>SUM(F122)</f>
        <v>1</v>
      </c>
      <c r="G123" s="41">
        <f t="shared" ref="G123:I123" si="11">SUM(G122)</f>
        <v>1800</v>
      </c>
      <c r="H123" s="41">
        <f t="shared" si="11"/>
        <v>1583</v>
      </c>
      <c r="I123" s="41">
        <f t="shared" si="11"/>
        <v>217</v>
      </c>
    </row>
    <row r="124" spans="1:9" x14ac:dyDescent="0.25">
      <c r="B124" s="51"/>
    </row>
    <row r="125" spans="1:9" x14ac:dyDescent="0.25">
      <c r="A125" s="65" t="s">
        <v>61</v>
      </c>
      <c r="B125" s="65"/>
      <c r="C125" s="65"/>
      <c r="D125" s="65"/>
      <c r="E125" s="65"/>
      <c r="F125" s="65"/>
      <c r="G125" s="65"/>
      <c r="H125" s="65"/>
      <c r="I125" s="65"/>
    </row>
    <row r="126" spans="1:9" x14ac:dyDescent="0.25">
      <c r="A126" s="29">
        <v>1</v>
      </c>
      <c r="B126" s="60" t="s">
        <v>62</v>
      </c>
      <c r="C126" s="36"/>
      <c r="D126" s="36">
        <v>1812</v>
      </c>
      <c r="E126" s="36"/>
      <c r="F126" s="36">
        <v>4</v>
      </c>
      <c r="G126" s="41">
        <v>150</v>
      </c>
      <c r="H126" s="41">
        <v>0</v>
      </c>
      <c r="I126" s="41">
        <f>SUM(G126-H126)</f>
        <v>150</v>
      </c>
    </row>
    <row r="127" spans="1:9" ht="25.5" x14ac:dyDescent="0.25">
      <c r="A127" s="29">
        <v>2</v>
      </c>
      <c r="B127" s="3" t="s">
        <v>108</v>
      </c>
      <c r="C127" s="4">
        <v>2003</v>
      </c>
      <c r="D127" s="4">
        <v>10480001</v>
      </c>
      <c r="E127" s="36"/>
      <c r="F127" s="36">
        <v>1</v>
      </c>
      <c r="G127" s="41">
        <v>4099</v>
      </c>
      <c r="H127" s="41">
        <v>4099</v>
      </c>
      <c r="I127" s="41">
        <f t="shared" ref="I127:I128" si="12">SUM(G127-H127)</f>
        <v>0</v>
      </c>
    </row>
    <row r="128" spans="1:9" ht="51" x14ac:dyDescent="0.25">
      <c r="A128" s="29">
        <v>3</v>
      </c>
      <c r="B128" s="3" t="s">
        <v>107</v>
      </c>
      <c r="C128" s="4">
        <v>2004</v>
      </c>
      <c r="D128" s="4">
        <v>10480002</v>
      </c>
      <c r="E128" s="36"/>
      <c r="F128" s="36">
        <v>1</v>
      </c>
      <c r="G128" s="41">
        <v>4171</v>
      </c>
      <c r="H128" s="41">
        <v>4171</v>
      </c>
      <c r="I128" s="41">
        <f t="shared" si="12"/>
        <v>0</v>
      </c>
    </row>
    <row r="129" spans="1:9" x14ac:dyDescent="0.25">
      <c r="A129" s="29"/>
      <c r="B129" s="50" t="s">
        <v>16</v>
      </c>
      <c r="C129" s="36"/>
      <c r="D129" s="36"/>
      <c r="E129" s="36"/>
      <c r="F129" s="36">
        <f>SUM(F126:F128)</f>
        <v>6</v>
      </c>
      <c r="G129" s="41">
        <f>SUM(G126:G128)</f>
        <v>8420</v>
      </c>
      <c r="H129" s="41">
        <f>SUM(H126:H128)</f>
        <v>8270</v>
      </c>
      <c r="I129" s="41">
        <f>SUM(I126:I128)</f>
        <v>150</v>
      </c>
    </row>
    <row r="130" spans="1:9" x14ac:dyDescent="0.25">
      <c r="B130" s="51"/>
    </row>
    <row r="131" spans="1:9" x14ac:dyDescent="0.25">
      <c r="A131" s="65" t="s">
        <v>93</v>
      </c>
      <c r="B131" s="65"/>
      <c r="C131" s="65"/>
      <c r="D131" s="65"/>
      <c r="E131" s="65"/>
      <c r="F131" s="65"/>
      <c r="G131" s="65"/>
      <c r="H131" s="65"/>
      <c r="I131" s="65"/>
    </row>
    <row r="132" spans="1:9" x14ac:dyDescent="0.25">
      <c r="A132" s="29">
        <v>1</v>
      </c>
      <c r="B132" s="3" t="s">
        <v>94</v>
      </c>
      <c r="C132" s="4"/>
      <c r="D132" s="10">
        <v>111380056</v>
      </c>
      <c r="E132" s="4"/>
      <c r="F132" s="36">
        <v>1</v>
      </c>
      <c r="G132" s="41">
        <v>1035</v>
      </c>
      <c r="H132" s="41">
        <v>804</v>
      </c>
      <c r="I132" s="41">
        <f>SUM(G132-H132)</f>
        <v>231</v>
      </c>
    </row>
    <row r="133" spans="1:9" ht="51" x14ac:dyDescent="0.25">
      <c r="A133" s="29">
        <v>2</v>
      </c>
      <c r="B133" s="3" t="s">
        <v>95</v>
      </c>
      <c r="C133" s="4">
        <v>2013</v>
      </c>
      <c r="D133" s="10">
        <v>111380060</v>
      </c>
      <c r="E133" s="4"/>
      <c r="F133" s="36">
        <v>1</v>
      </c>
      <c r="G133" s="41">
        <v>2483</v>
      </c>
      <c r="H133" s="41">
        <v>1922</v>
      </c>
      <c r="I133" s="41">
        <f>SUM(G133-H133)</f>
        <v>561</v>
      </c>
    </row>
    <row r="134" spans="1:9" ht="60" x14ac:dyDescent="0.25">
      <c r="A134" s="29">
        <v>3</v>
      </c>
      <c r="B134" s="61" t="s">
        <v>109</v>
      </c>
      <c r="C134" s="4">
        <v>2008</v>
      </c>
      <c r="D134" s="10">
        <v>111380058</v>
      </c>
      <c r="E134" s="4"/>
      <c r="F134" s="36">
        <v>1</v>
      </c>
      <c r="G134" s="41">
        <v>5000</v>
      </c>
      <c r="H134" s="41">
        <v>5000</v>
      </c>
      <c r="I134" s="41">
        <f t="shared" ref="I134:I135" si="13">SUM(G134-H134)</f>
        <v>0</v>
      </c>
    </row>
    <row r="135" spans="1:9" x14ac:dyDescent="0.25">
      <c r="A135" s="29"/>
      <c r="B135" s="34" t="s">
        <v>16</v>
      </c>
      <c r="C135" s="36"/>
      <c r="D135" s="36"/>
      <c r="E135" s="36"/>
      <c r="F135" s="36">
        <f>SUM(F132:F133)</f>
        <v>2</v>
      </c>
      <c r="G135" s="41">
        <f>SUM(G132:G133)</f>
        <v>3518</v>
      </c>
      <c r="H135" s="41">
        <f>SUM(H132:H133)</f>
        <v>2726</v>
      </c>
      <c r="I135" s="41">
        <f t="shared" si="13"/>
        <v>792</v>
      </c>
    </row>
    <row r="136" spans="1:9" x14ac:dyDescent="0.25">
      <c r="A136" s="29"/>
      <c r="B136" s="33"/>
      <c r="C136" s="36"/>
      <c r="D136" s="36"/>
      <c r="E136" s="36"/>
      <c r="F136" s="36"/>
      <c r="G136" s="36"/>
      <c r="H136" s="36"/>
      <c r="I136" s="36"/>
    </row>
    <row r="137" spans="1:9" x14ac:dyDescent="0.25">
      <c r="B137" s="53" t="s">
        <v>16</v>
      </c>
      <c r="F137" s="56">
        <v>126</v>
      </c>
      <c r="G137" s="58">
        <v>138569.88</v>
      </c>
      <c r="H137" s="58">
        <v>116004.38</v>
      </c>
      <c r="I137" s="58">
        <v>22565.5</v>
      </c>
    </row>
    <row r="139" spans="1:9" ht="15.75" x14ac:dyDescent="0.25">
      <c r="B139" s="62" t="s">
        <v>114</v>
      </c>
      <c r="C139" s="63"/>
      <c r="D139" s="63"/>
      <c r="E139" s="63"/>
      <c r="F139" s="63"/>
      <c r="G139" s="63"/>
      <c r="H139" s="63"/>
    </row>
    <row r="141" spans="1:9" ht="87" customHeight="1" x14ac:dyDescent="0.25"/>
  </sheetData>
  <mergeCells count="13">
    <mergeCell ref="A3:I3"/>
    <mergeCell ref="F1:I1"/>
    <mergeCell ref="B46:I46"/>
    <mergeCell ref="B5:I5"/>
    <mergeCell ref="A24:I24"/>
    <mergeCell ref="A29:I29"/>
    <mergeCell ref="B33:I33"/>
    <mergeCell ref="B40:I40"/>
    <mergeCell ref="B139:H139"/>
    <mergeCell ref="B111:I111"/>
    <mergeCell ref="A121:I121"/>
    <mergeCell ref="A125:I125"/>
    <mergeCell ref="A131:I1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Списання</vt:lpstr>
      <vt:lpstr>Списання!Область_печати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2026-01-06T06:49:01Z</dcterms:modified>
</cp:coreProperties>
</file>