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30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46" i="1"/>
  <c r="J46" i="1"/>
  <c r="I46" i="1"/>
  <c r="H46" i="1"/>
  <c r="G46" i="1"/>
  <c r="F46" i="1"/>
  <c r="E46" i="1"/>
  <c r="P70" i="1" l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<sst xmlns="http://schemas.openxmlformats.org/spreadsheetml/2006/main" count="229" uniqueCount="190">
  <si>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</si>
  <si>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</si>
  <si>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</si>
  <si>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</si>
  <si>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</si>
  <si>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</si>
  <si>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</si>
  <si>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</si>
  <si>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</si>
  <si>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</si>
  <si>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</si>
  <si>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</si>
  <si>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</si>
  <si>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</si>
  <si>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</si>
  <si>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</si>
  <si>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</si>
  <si>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Магдалинівська селищна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</si>
  <si>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</si>
  <si>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</si>
  <si>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</si>
  <si>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</si>
  <si>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</si>
  <si>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</si>
  <si>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</si>
  <si>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</si>
  <si>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</si>
  <si>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</si>
  <si>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</si>
  <si>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</si>
  <si>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</si>
  <si>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</si>
  <si>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</si>
  <si>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</si>
  <si>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</si>
  <si>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</si>
  <si>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</si>
  <si>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</si>
  <si>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</si>
  <si>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</si>
  <si>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</si>
  <si>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</si>
  <si>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</si>
  <si>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</si>
  <si>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</si>
  <si>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</si>
  <si>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0113191</t>
  </si>
  <si>
    <t>1030</t>
  </si>
  <si>
    <t>3191</t>
  </si>
  <si>
    <t>Інші видатки на соціальний захист ветеранів війни та праці</t>
  </si>
  <si>
    <t>0113241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</si>
  <si>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</si>
  <si>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</si>
  <si>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</si>
  <si>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0113242</t>
  </si>
  <si>
    <t>3242</t>
  </si>
  <si>
    <t>Інші заходи у сфері соціального захисту і соціального забезпечення</t>
  </si>
  <si>
    <t>0116020</t>
  </si>
  <si>
    <t>0620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</si>
  <si>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</si>
  <si>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</si>
  <si>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</si>
  <si>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</si>
  <si>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</si>
  <si>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0116082</t>
  </si>
  <si>
    <t>0610</t>
  </si>
  <si>
    <t>6082</t>
  </si>
  <si>
    <t>Придбання житла для окремих категорій населення відповідно до законодавства</t>
  </si>
  <si>
    <t>0117130</t>
  </si>
  <si>
    <t>0421</t>
  </si>
  <si>
    <t>7130</t>
  </si>
  <si>
    <t>Здійснення заходів із землеустрою</t>
  </si>
  <si>
    <t>0117310</t>
  </si>
  <si>
    <t>0443</t>
  </si>
  <si>
    <t>7310</t>
  </si>
  <si>
    <t>Будівництво-1 об`єктів житлово-комунального господарства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</si>
  <si>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</si>
  <si>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</si>
  <si>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</si>
  <si>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</si>
  <si>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</si>
  <si>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0490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</si>
  <si>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</si>
  <si>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</si>
  <si>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</si>
  <si>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</si>
  <si>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</si>
  <si>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</si>
  <si>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</si>
  <si>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</si>
  <si>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0118340</t>
  </si>
  <si>
    <t>0540</t>
  </si>
  <si>
    <t>8340</t>
  </si>
  <si>
    <t>Природоохоронні заходи за рахунок цільових фондів</t>
  </si>
  <si>
    <t>0119770</t>
  </si>
  <si>
    <t>9770</t>
  </si>
  <si>
    <t>Інші субвенції з місцевого бюджету</t>
  </si>
  <si>
    <t>0600000</t>
  </si>
  <si>
    <t>Відділ освіти Магдалинівської селищної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</si>
  <si>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</si>
  <si>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</si>
  <si>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</si>
  <si>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</si>
  <si>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</si>
  <si>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</si>
  <si>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</si>
  <si>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</si>
  <si>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</si>
  <si>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</si>
  <si>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</si>
  <si>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</si>
  <si>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</si>
  <si>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</si>
  <si>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</si>
  <si>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</si>
  <si>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</si>
  <si>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</si>
  <si>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</si>
  <si>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</si>
  <si>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</si>
  <si>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</si>
  <si>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</si>
  <si>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</si>
  <si>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</si>
  <si>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</si>
  <si>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</si>
  <si>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</si>
  <si>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</si>
  <si>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</si>
  <si>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</si>
  <si>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</si>
  <si>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</si>
  <si>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</si>
  <si>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</si>
  <si>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</si>
  <si>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</si>
  <si>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</si>
  <si>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</si>
  <si>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0617321</t>
  </si>
  <si>
    <t>7321</t>
  </si>
  <si>
    <t>Будівництво-1 освітніх установ та закладів</t>
  </si>
  <si>
    <t>1000000</t>
  </si>
  <si>
    <t>Відділ культури, національностей, релігій, туризму, молоді та спорту Магдалинівської селищної ради</t>
  </si>
  <si>
    <t>1010000</t>
  </si>
  <si>
    <t>Відділ культури, національностей, релігій, туризму, молоді та спорту Магдалинівської селищної рада</t>
  </si>
  <si>
    <t>1010160</t>
  </si>
  <si>
    <t>1011080</t>
  </si>
  <si>
    <t>1080</t>
  </si>
  <si>
    <t>Надання загальної середньої освіти міжшкільними ресурсними центрами</t>
  </si>
  <si>
    <t>1014030</t>
  </si>
  <si>
    <t>0824</t>
  </si>
  <si>
    <t>4030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</si>
  <si>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</si>
  <si>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</si>
  <si>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</si>
  <si>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</si>
  <si>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</si>
  <si>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</si>
  <si>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</si>
  <si>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</si>
  <si>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</si>
  <si>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</si>
  <si>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</si>
  <si>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</si>
  <si>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</si>
  <si>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</si>
  <si>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</si>
  <si>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</si>
  <si>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</si>
  <si>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</si>
  <si>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3700000</t>
  </si>
  <si>
    <t>Фінансове управління Магдалинівської селищної ради</t>
  </si>
  <si>
    <t>3710000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</si>
  <si>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</si>
  <si>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</si>
  <si>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</si>
  <si>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</si>
  <si>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</si>
  <si>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</si>
  <si>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Секретар селищної ради</t>
  </si>
  <si>
    <t xml:space="preserve"> І. Черненко</t>
  </si>
  <si>
    <t>04565000000</t>
  </si>
  <si>
    <t>(код бюджету)</t>
  </si>
  <si>
    <t>до рішення селищної ради</t>
  </si>
  <si>
    <t xml:space="preserve">"Про бюджет Магдалинівської селищної територіальної громади на 2022 рік"
</t>
  </si>
  <si>
    <t>Розподіл видатків селищного бюджету на 2022 рік</t>
  </si>
  <si>
    <t>за головними розпорядниками коштів</t>
  </si>
  <si>
    <t>в  тому  числі:</t>
  </si>
  <si>
    <t>за рахунок освітньої субвенції з державного бюджету</t>
  </si>
  <si>
    <t>від 21 грудня 2021 року № 2348-13/VІII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</si>
</sst>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0" fillId="0" borderId="0" xfId="0"/>
    <xf numFmtId="4" fontId="0" fillId="4" borderId="2" xfId="0" quotePrefix="1" applyNumberFormat="1" applyFill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left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5" borderId="2" xfId="0" quotePrefix="1" applyNumberFormat="1" applyFill="1" applyBorder="1" applyAlignment="1">
      <alignment vertical="center" wrapText="1"/>
    </xf>
    <xf numFmtId="4" fontId="0" fillId="0" borderId="3" xfId="0" quotePrefix="1" applyNumberFormat="1" applyBorder="1" applyAlignment="1">
      <alignment horizontal="center" vertical="center" wrapText="1"/>
    </xf>
    <xf numFmtId="4" fontId="0" fillId="0" borderId="4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5" xfId="0" quotePrefix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topLeftCell="D1" workbookViewId="0">
      <selection activeCell="D4" sqref="D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s="22"/>
      <c r="N1" s="22"/>
      <c r="O1" s="22"/>
    </row>
    <row r="2" spans="1:16" x14ac:dyDescent="0.2">
      <c r="M2" s="22" t="s">
        <v>0</v>
      </c>
      <c r="N2" s="22"/>
      <c r="O2" s="22"/>
    </row>
    <row r="3" spans="1:16" x14ac:dyDescent="0.2">
      <c r="M3" s="22" t="s">
        <v>183</v>
      </c>
      <c r="N3" s="22"/>
      <c r="O3" s="22"/>
    </row>
    <row r="4" spans="1:16" s="25" customFormat="1" x14ac:dyDescent="0.2">
      <c r="M4" s="25" t="s">
        <v>189</v>
      </c>
    </row>
    <row r="5" spans="1:16" ht="27" customHeight="1" x14ac:dyDescent="0.2">
      <c r="M5" s="38" t="s">
        <v>184</v>
      </c>
      <c r="N5" s="38"/>
      <c r="O5" s="38"/>
    </row>
    <row r="7" spans="1:16" x14ac:dyDescent="0.2">
      <c r="A7" s="39" t="s">
        <v>185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x14ac:dyDescent="0.2">
      <c r="A8" s="41" t="s">
        <v>186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x14ac:dyDescent="0.2">
      <c r="A9" s="21" t="s">
        <v>181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0" t="s">
        <v>182</v>
      </c>
      <c r="P10" s="1" t="s">
        <v>1</v>
      </c>
    </row>
    <row r="11" spans="1:16" x14ac:dyDescent="0.2">
      <c r="A11" s="43" t="s">
        <v>2</v>
      </c>
      <c r="B11" s="43" t="s">
        <v>3</v>
      </c>
      <c r="C11" s="43" t="s">
        <v>4</v>
      </c>
      <c r="D11" s="36" t="s">
        <v>5</v>
      </c>
      <c r="E11" s="36" t="s">
        <v>6</v>
      </c>
      <c r="F11" s="36"/>
      <c r="G11" s="36"/>
      <c r="H11" s="36"/>
      <c r="I11" s="36"/>
      <c r="J11" s="36" t="s">
        <v>13</v>
      </c>
      <c r="K11" s="36"/>
      <c r="L11" s="36"/>
      <c r="M11" s="36"/>
      <c r="N11" s="36"/>
      <c r="O11" s="36"/>
      <c r="P11" s="37" t="s">
        <v>15</v>
      </c>
    </row>
    <row r="12" spans="1:16" x14ac:dyDescent="0.2">
      <c r="A12" s="36"/>
      <c r="B12" s="36"/>
      <c r="C12" s="36"/>
      <c r="D12" s="36"/>
      <c r="E12" s="37" t="s">
        <v>7</v>
      </c>
      <c r="F12" s="36" t="s">
        <v>8</v>
      </c>
      <c r="G12" s="36" t="s">
        <v>9</v>
      </c>
      <c r="H12" s="36"/>
      <c r="I12" s="36" t="s">
        <v>12</v>
      </c>
      <c r="J12" s="37" t="s">
        <v>7</v>
      </c>
      <c r="K12" s="36" t="s">
        <v>14</v>
      </c>
      <c r="L12" s="36" t="s">
        <v>8</v>
      </c>
      <c r="M12" s="36" t="s">
        <v>9</v>
      </c>
      <c r="N12" s="36"/>
      <c r="O12" s="36" t="s">
        <v>12</v>
      </c>
      <c r="P12" s="36"/>
    </row>
    <row r="13" spans="1:16" x14ac:dyDescent="0.2">
      <c r="A13" s="36"/>
      <c r="B13" s="36"/>
      <c r="C13" s="36"/>
      <c r="D13" s="36"/>
      <c r="E13" s="36"/>
      <c r="F13" s="36"/>
      <c r="G13" s="36" t="s">
        <v>10</v>
      </c>
      <c r="H13" s="36" t="s">
        <v>11</v>
      </c>
      <c r="I13" s="36"/>
      <c r="J13" s="36"/>
      <c r="K13" s="36"/>
      <c r="L13" s="36"/>
      <c r="M13" s="36" t="s">
        <v>10</v>
      </c>
      <c r="N13" s="36" t="s">
        <v>11</v>
      </c>
      <c r="O13" s="36"/>
      <c r="P13" s="36"/>
    </row>
    <row r="14" spans="1:16" ht="44.25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x14ac:dyDescent="0.2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 x14ac:dyDescent="0.2">
      <c r="A16" s="5" t="s">
        <v>16</v>
      </c>
      <c r="B16" s="6"/>
      <c r="C16" s="7"/>
      <c r="D16" s="8" t="s">
        <v>17</v>
      </c>
      <c r="E16" s="9">
        <v>65760404</v>
      </c>
      <c r="F16" s="10">
        <v>59237787</v>
      </c>
      <c r="G16" s="10">
        <v>25386679</v>
      </c>
      <c r="H16" s="10">
        <v>6482377</v>
      </c>
      <c r="I16" s="10">
        <v>6522617</v>
      </c>
      <c r="J16" s="9">
        <v>2929377</v>
      </c>
      <c r="K16" s="10">
        <v>2519377</v>
      </c>
      <c r="L16" s="10">
        <v>410000</v>
      </c>
      <c r="M16" s="10">
        <v>14000</v>
      </c>
      <c r="N16" s="10">
        <v>31000</v>
      </c>
      <c r="O16" s="10">
        <v>2519377</v>
      </c>
      <c r="P16" s="9">
        <f t="shared" ref="P16:P44" si="0">E16+J16</f>
        <v>68689781</v>
      </c>
    </row>
    <row r="17" spans="1:16" x14ac:dyDescent="0.2">
      <c r="A17" s="5" t="s">
        <v>18</v>
      </c>
      <c r="B17" s="6"/>
      <c r="C17" s="7"/>
      <c r="D17" s="8" t="s">
        <v>17</v>
      </c>
      <c r="E17" s="9">
        <v>65760404</v>
      </c>
      <c r="F17" s="10">
        <v>59237787</v>
      </c>
      <c r="G17" s="10">
        <v>25386679</v>
      </c>
      <c r="H17" s="10">
        <v>6482377</v>
      </c>
      <c r="I17" s="10">
        <v>6522617</v>
      </c>
      <c r="J17" s="9">
        <v>2929377</v>
      </c>
      <c r="K17" s="10">
        <v>2519377</v>
      </c>
      <c r="L17" s="10">
        <v>410000</v>
      </c>
      <c r="M17" s="10">
        <v>14000</v>
      </c>
      <c r="N17" s="10">
        <v>31000</v>
      </c>
      <c r="O17" s="10">
        <v>2519377</v>
      </c>
      <c r="P17" s="9">
        <f t="shared" si="0"/>
        <v>68689781</v>
      </c>
    </row>
    <row r="18" spans="1:16" ht="63.75" x14ac:dyDescent="0.2">
      <c r="A18" s="11" t="s">
        <v>19</v>
      </c>
      <c r="B18" s="11" t="s">
        <v>21</v>
      </c>
      <c r="C18" s="12" t="s">
        <v>20</v>
      </c>
      <c r="D18" s="13" t="s">
        <v>22</v>
      </c>
      <c r="E18" s="14">
        <v>29732472</v>
      </c>
      <c r="F18" s="15">
        <v>29732472</v>
      </c>
      <c r="G18" s="15">
        <v>20736099</v>
      </c>
      <c r="H18" s="15">
        <v>2427323</v>
      </c>
      <c r="I18" s="15">
        <v>0</v>
      </c>
      <c r="J18" s="14">
        <v>200000</v>
      </c>
      <c r="K18" s="15">
        <v>200000</v>
      </c>
      <c r="L18" s="15">
        <v>0</v>
      </c>
      <c r="M18" s="15">
        <v>0</v>
      </c>
      <c r="N18" s="15">
        <v>0</v>
      </c>
      <c r="O18" s="15">
        <v>200000</v>
      </c>
      <c r="P18" s="14">
        <f t="shared" si="0"/>
        <v>29932472</v>
      </c>
    </row>
    <row r="19" spans="1:16" x14ac:dyDescent="0.2">
      <c r="A19" s="11" t="s">
        <v>23</v>
      </c>
      <c r="B19" s="11" t="s">
        <v>25</v>
      </c>
      <c r="C19" s="12" t="s">
        <v>24</v>
      </c>
      <c r="D19" s="13" t="s">
        <v>26</v>
      </c>
      <c r="E19" s="14">
        <v>669480</v>
      </c>
      <c r="F19" s="15">
        <v>669480</v>
      </c>
      <c r="G19" s="15">
        <v>0</v>
      </c>
      <c r="H19" s="15">
        <v>0</v>
      </c>
      <c r="I19" s="15">
        <v>0</v>
      </c>
      <c r="J19" s="14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4">
        <f t="shared" si="0"/>
        <v>669480</v>
      </c>
    </row>
    <row r="20" spans="1:16" ht="25.5" x14ac:dyDescent="0.2">
      <c r="A20" s="11" t="s">
        <v>27</v>
      </c>
      <c r="B20" s="11" t="s">
        <v>29</v>
      </c>
      <c r="C20" s="12" t="s">
        <v>28</v>
      </c>
      <c r="D20" s="13" t="s">
        <v>30</v>
      </c>
      <c r="E20" s="14">
        <v>6191506</v>
      </c>
      <c r="F20" s="15">
        <v>6191506</v>
      </c>
      <c r="G20" s="15">
        <v>0</v>
      </c>
      <c r="H20" s="15">
        <v>0</v>
      </c>
      <c r="I20" s="15">
        <v>0</v>
      </c>
      <c r="J20" s="14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4">
        <f t="shared" si="0"/>
        <v>6191506</v>
      </c>
    </row>
    <row r="21" spans="1:16" ht="38.25" x14ac:dyDescent="0.2">
      <c r="A21" s="11" t="s">
        <v>31</v>
      </c>
      <c r="B21" s="11" t="s">
        <v>33</v>
      </c>
      <c r="C21" s="12" t="s">
        <v>32</v>
      </c>
      <c r="D21" s="13" t="s">
        <v>34</v>
      </c>
      <c r="E21" s="14">
        <v>6387553</v>
      </c>
      <c r="F21" s="15">
        <v>6387553</v>
      </c>
      <c r="G21" s="15">
        <v>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6387553</v>
      </c>
    </row>
    <row r="22" spans="1:16" ht="25.5" x14ac:dyDescent="0.2">
      <c r="A22" s="11" t="s">
        <v>35</v>
      </c>
      <c r="B22" s="11" t="s">
        <v>37</v>
      </c>
      <c r="C22" s="12" t="s">
        <v>36</v>
      </c>
      <c r="D22" s="13" t="s">
        <v>38</v>
      </c>
      <c r="E22" s="14">
        <v>19800</v>
      </c>
      <c r="F22" s="15">
        <v>19800</v>
      </c>
      <c r="G22" s="15">
        <v>0</v>
      </c>
      <c r="H22" s="15">
        <v>0</v>
      </c>
      <c r="I22" s="15">
        <v>0</v>
      </c>
      <c r="J22" s="14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4">
        <f t="shared" si="0"/>
        <v>19800</v>
      </c>
    </row>
    <row r="23" spans="1:16" ht="38.25" x14ac:dyDescent="0.2">
      <c r="A23" s="11" t="s">
        <v>39</v>
      </c>
      <c r="B23" s="11" t="s">
        <v>40</v>
      </c>
      <c r="C23" s="12" t="s">
        <v>36</v>
      </c>
      <c r="D23" s="13" t="s">
        <v>41</v>
      </c>
      <c r="E23" s="14">
        <v>13239</v>
      </c>
      <c r="F23" s="15">
        <v>13239</v>
      </c>
      <c r="G23" s="15">
        <v>0</v>
      </c>
      <c r="H23" s="15">
        <v>0</v>
      </c>
      <c r="I23" s="15">
        <v>0</v>
      </c>
      <c r="J23" s="14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4">
        <f t="shared" si="0"/>
        <v>13239</v>
      </c>
    </row>
    <row r="24" spans="1:16" ht="76.5" x14ac:dyDescent="0.2">
      <c r="A24" s="11" t="s">
        <v>42</v>
      </c>
      <c r="B24" s="11" t="s">
        <v>44</v>
      </c>
      <c r="C24" s="12" t="s">
        <v>43</v>
      </c>
      <c r="D24" s="13" t="s">
        <v>45</v>
      </c>
      <c r="E24" s="14">
        <v>790080</v>
      </c>
      <c r="F24" s="15">
        <v>790080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790080</v>
      </c>
    </row>
    <row r="25" spans="1:16" ht="25.5" x14ac:dyDescent="0.2">
      <c r="A25" s="11" t="s">
        <v>46</v>
      </c>
      <c r="B25" s="11" t="s">
        <v>48</v>
      </c>
      <c r="C25" s="12" t="s">
        <v>47</v>
      </c>
      <c r="D25" s="13" t="s">
        <v>49</v>
      </c>
      <c r="E25" s="14">
        <v>156000</v>
      </c>
      <c r="F25" s="15">
        <v>156000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156000</v>
      </c>
    </row>
    <row r="26" spans="1:16" ht="38.25" x14ac:dyDescent="0.2">
      <c r="A26" s="11" t="s">
        <v>50</v>
      </c>
      <c r="B26" s="11" t="s">
        <v>52</v>
      </c>
      <c r="C26" s="12" t="s">
        <v>51</v>
      </c>
      <c r="D26" s="13" t="s">
        <v>53</v>
      </c>
      <c r="E26" s="14">
        <v>6157689</v>
      </c>
      <c r="F26" s="15">
        <v>6157689</v>
      </c>
      <c r="G26" s="15">
        <v>4650580</v>
      </c>
      <c r="H26" s="15">
        <v>68000</v>
      </c>
      <c r="I26" s="15">
        <v>0</v>
      </c>
      <c r="J26" s="14">
        <v>235000</v>
      </c>
      <c r="K26" s="15">
        <v>0</v>
      </c>
      <c r="L26" s="15">
        <v>235000</v>
      </c>
      <c r="M26" s="15">
        <v>14000</v>
      </c>
      <c r="N26" s="15">
        <v>31000</v>
      </c>
      <c r="O26" s="15">
        <v>0</v>
      </c>
      <c r="P26" s="14">
        <f t="shared" si="0"/>
        <v>6392689</v>
      </c>
    </row>
    <row r="27" spans="1:16" ht="25.5" x14ac:dyDescent="0.2">
      <c r="A27" s="11" t="s">
        <v>54</v>
      </c>
      <c r="B27" s="11" t="s">
        <v>55</v>
      </c>
      <c r="C27" s="12" t="s">
        <v>51</v>
      </c>
      <c r="D27" s="13" t="s">
        <v>56</v>
      </c>
      <c r="E27" s="14">
        <v>1365112</v>
      </c>
      <c r="F27" s="15">
        <v>1365112</v>
      </c>
      <c r="G27" s="15">
        <v>0</v>
      </c>
      <c r="H27" s="15">
        <v>0</v>
      </c>
      <c r="I27" s="15">
        <v>0</v>
      </c>
      <c r="J27" s="14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4">
        <f t="shared" si="0"/>
        <v>1365112</v>
      </c>
    </row>
    <row r="28" spans="1:16" ht="51" x14ac:dyDescent="0.2">
      <c r="A28" s="11" t="s">
        <v>57</v>
      </c>
      <c r="B28" s="11" t="s">
        <v>59</v>
      </c>
      <c r="C28" s="12" t="s">
        <v>58</v>
      </c>
      <c r="D28" s="13" t="s">
        <v>60</v>
      </c>
      <c r="E28" s="14">
        <v>148200</v>
      </c>
      <c r="F28" s="15">
        <v>0</v>
      </c>
      <c r="G28" s="15">
        <v>0</v>
      </c>
      <c r="H28" s="15">
        <v>0</v>
      </c>
      <c r="I28" s="15">
        <v>148200</v>
      </c>
      <c r="J28" s="14">
        <v>200000</v>
      </c>
      <c r="K28" s="15">
        <v>200000</v>
      </c>
      <c r="L28" s="15">
        <v>0</v>
      </c>
      <c r="M28" s="15">
        <v>0</v>
      </c>
      <c r="N28" s="15">
        <v>0</v>
      </c>
      <c r="O28" s="15">
        <v>200000</v>
      </c>
      <c r="P28" s="14">
        <f t="shared" si="0"/>
        <v>348200</v>
      </c>
    </row>
    <row r="29" spans="1:16" x14ac:dyDescent="0.2">
      <c r="A29" s="11" t="s">
        <v>61</v>
      </c>
      <c r="B29" s="11" t="s">
        <v>62</v>
      </c>
      <c r="C29" s="12" t="s">
        <v>58</v>
      </c>
      <c r="D29" s="13" t="s">
        <v>63</v>
      </c>
      <c r="E29" s="14">
        <v>11167971</v>
      </c>
      <c r="F29" s="15">
        <v>4793554</v>
      </c>
      <c r="G29" s="15">
        <v>0</v>
      </c>
      <c r="H29" s="15">
        <v>3987054</v>
      </c>
      <c r="I29" s="15">
        <v>6374417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11167971</v>
      </c>
    </row>
    <row r="30" spans="1:16" ht="25.5" x14ac:dyDescent="0.2">
      <c r="A30" s="11" t="s">
        <v>64</v>
      </c>
      <c r="B30" s="11" t="s">
        <v>66</v>
      </c>
      <c r="C30" s="12" t="s">
        <v>65</v>
      </c>
      <c r="D30" s="13" t="s">
        <v>67</v>
      </c>
      <c r="E30" s="14">
        <v>0</v>
      </c>
      <c r="F30" s="15">
        <v>0</v>
      </c>
      <c r="G30" s="15">
        <v>0</v>
      </c>
      <c r="H30" s="15">
        <v>0</v>
      </c>
      <c r="I30" s="15">
        <v>0</v>
      </c>
      <c r="J30" s="14">
        <v>421577</v>
      </c>
      <c r="K30" s="15">
        <v>421577</v>
      </c>
      <c r="L30" s="15">
        <v>0</v>
      </c>
      <c r="M30" s="15">
        <v>0</v>
      </c>
      <c r="N30" s="15">
        <v>0</v>
      </c>
      <c r="O30" s="15">
        <v>421577</v>
      </c>
      <c r="P30" s="14">
        <f t="shared" si="0"/>
        <v>421577</v>
      </c>
    </row>
    <row r="31" spans="1:16" x14ac:dyDescent="0.2">
      <c r="A31" s="11" t="s">
        <v>68</v>
      </c>
      <c r="B31" s="11" t="s">
        <v>70</v>
      </c>
      <c r="C31" s="12" t="s">
        <v>69</v>
      </c>
      <c r="D31" s="13" t="s">
        <v>71</v>
      </c>
      <c r="E31" s="14">
        <v>254880</v>
      </c>
      <c r="F31" s="15">
        <v>254880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254880</v>
      </c>
    </row>
    <row r="32" spans="1:16" ht="25.5" x14ac:dyDescent="0.2">
      <c r="A32" s="11" t="s">
        <v>72</v>
      </c>
      <c r="B32" s="11" t="s">
        <v>74</v>
      </c>
      <c r="C32" s="12" t="s">
        <v>73</v>
      </c>
      <c r="D32" s="13" t="s">
        <v>75</v>
      </c>
      <c r="E32" s="14">
        <v>0</v>
      </c>
      <c r="F32" s="15">
        <v>0</v>
      </c>
      <c r="G32" s="15">
        <v>0</v>
      </c>
      <c r="H32" s="15">
        <v>0</v>
      </c>
      <c r="I32" s="15">
        <v>0</v>
      </c>
      <c r="J32" s="14">
        <v>622000</v>
      </c>
      <c r="K32" s="15">
        <v>622000</v>
      </c>
      <c r="L32" s="15">
        <v>0</v>
      </c>
      <c r="M32" s="15">
        <v>0</v>
      </c>
      <c r="N32" s="15">
        <v>0</v>
      </c>
      <c r="O32" s="15">
        <v>622000</v>
      </c>
      <c r="P32" s="14">
        <f t="shared" si="0"/>
        <v>622000</v>
      </c>
    </row>
    <row r="33" spans="1:16" ht="38.25" x14ac:dyDescent="0.2">
      <c r="A33" s="11" t="s">
        <v>76</v>
      </c>
      <c r="B33" s="11" t="s">
        <v>78</v>
      </c>
      <c r="C33" s="12" t="s">
        <v>77</v>
      </c>
      <c r="D33" s="13" t="s">
        <v>79</v>
      </c>
      <c r="E33" s="14">
        <v>2637000</v>
      </c>
      <c r="F33" s="15">
        <v>2637000</v>
      </c>
      <c r="G33" s="15">
        <v>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2637000</v>
      </c>
    </row>
    <row r="34" spans="1:16" ht="25.5" x14ac:dyDescent="0.2">
      <c r="A34" s="11" t="s">
        <v>80</v>
      </c>
      <c r="B34" s="11" t="s">
        <v>82</v>
      </c>
      <c r="C34" s="12" t="s">
        <v>81</v>
      </c>
      <c r="D34" s="13" t="s">
        <v>83</v>
      </c>
      <c r="E34" s="14">
        <v>0</v>
      </c>
      <c r="F34" s="15">
        <v>0</v>
      </c>
      <c r="G34" s="15">
        <v>0</v>
      </c>
      <c r="H34" s="15">
        <v>0</v>
      </c>
      <c r="I34" s="15">
        <v>0</v>
      </c>
      <c r="J34" s="14">
        <v>835800</v>
      </c>
      <c r="K34" s="15">
        <v>835800</v>
      </c>
      <c r="L34" s="15">
        <v>0</v>
      </c>
      <c r="M34" s="15">
        <v>0</v>
      </c>
      <c r="N34" s="15">
        <v>0</v>
      </c>
      <c r="O34" s="15">
        <v>835800</v>
      </c>
      <c r="P34" s="14">
        <f t="shared" si="0"/>
        <v>835800</v>
      </c>
    </row>
    <row r="35" spans="1:16" ht="25.5" x14ac:dyDescent="0.2">
      <c r="A35" s="11" t="s">
        <v>84</v>
      </c>
      <c r="B35" s="11" t="s">
        <v>85</v>
      </c>
      <c r="C35" s="12" t="s">
        <v>81</v>
      </c>
      <c r="D35" s="13" t="s">
        <v>86</v>
      </c>
      <c r="E35" s="14">
        <v>26000</v>
      </c>
      <c r="F35" s="15">
        <v>26000</v>
      </c>
      <c r="G35" s="15">
        <v>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26000</v>
      </c>
    </row>
    <row r="36" spans="1:16" ht="25.5" x14ac:dyDescent="0.2">
      <c r="A36" s="11" t="s">
        <v>87</v>
      </c>
      <c r="B36" s="11" t="s">
        <v>88</v>
      </c>
      <c r="C36" s="12" t="s">
        <v>81</v>
      </c>
      <c r="D36" s="13" t="s">
        <v>89</v>
      </c>
      <c r="E36" s="14">
        <v>0</v>
      </c>
      <c r="F36" s="15">
        <v>0</v>
      </c>
      <c r="G36" s="15">
        <v>0</v>
      </c>
      <c r="H36" s="15">
        <v>0</v>
      </c>
      <c r="I36" s="15">
        <v>0</v>
      </c>
      <c r="J36" s="14">
        <v>240000</v>
      </c>
      <c r="K36" s="15">
        <v>240000</v>
      </c>
      <c r="L36" s="15">
        <v>0</v>
      </c>
      <c r="M36" s="15">
        <v>0</v>
      </c>
      <c r="N36" s="15">
        <v>0</v>
      </c>
      <c r="O36" s="15">
        <v>240000</v>
      </c>
      <c r="P36" s="14">
        <f t="shared" si="0"/>
        <v>240000</v>
      </c>
    </row>
    <row r="37" spans="1:16" ht="25.5" x14ac:dyDescent="0.2">
      <c r="A37" s="11" t="s">
        <v>90</v>
      </c>
      <c r="B37" s="11" t="s">
        <v>92</v>
      </c>
      <c r="C37" s="12" t="s">
        <v>91</v>
      </c>
      <c r="D37" s="13" t="s">
        <v>93</v>
      </c>
      <c r="E37" s="14">
        <v>0</v>
      </c>
      <c r="F37" s="15">
        <v>0</v>
      </c>
      <c r="G37" s="15">
        <v>0</v>
      </c>
      <c r="H37" s="15">
        <v>0</v>
      </c>
      <c r="I37" s="15">
        <v>0</v>
      </c>
      <c r="J37" s="14">
        <v>175000</v>
      </c>
      <c r="K37" s="15">
        <v>0</v>
      </c>
      <c r="L37" s="15">
        <v>175000</v>
      </c>
      <c r="M37" s="15">
        <v>0</v>
      </c>
      <c r="N37" s="15">
        <v>0</v>
      </c>
      <c r="O37" s="15">
        <v>0</v>
      </c>
      <c r="P37" s="14">
        <f t="shared" si="0"/>
        <v>175000</v>
      </c>
    </row>
    <row r="38" spans="1:16" x14ac:dyDescent="0.2">
      <c r="A38" s="11" t="s">
        <v>94</v>
      </c>
      <c r="B38" s="11" t="s">
        <v>95</v>
      </c>
      <c r="C38" s="12" t="s">
        <v>25</v>
      </c>
      <c r="D38" s="13" t="s">
        <v>96</v>
      </c>
      <c r="E38" s="14">
        <v>43422</v>
      </c>
      <c r="F38" s="15">
        <v>43422</v>
      </c>
      <c r="G38" s="15">
        <v>0</v>
      </c>
      <c r="H38" s="15">
        <v>0</v>
      </c>
      <c r="I38" s="15">
        <v>0</v>
      </c>
      <c r="J38" s="14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4">
        <f t="shared" si="0"/>
        <v>43422</v>
      </c>
    </row>
    <row r="39" spans="1:16" x14ac:dyDescent="0.2">
      <c r="A39" s="5" t="s">
        <v>97</v>
      </c>
      <c r="B39" s="6"/>
      <c r="C39" s="7"/>
      <c r="D39" s="8" t="s">
        <v>98</v>
      </c>
      <c r="E39" s="9">
        <v>146514824</v>
      </c>
      <c r="F39" s="10">
        <v>146514824</v>
      </c>
      <c r="G39" s="10">
        <v>101450337</v>
      </c>
      <c r="H39" s="10">
        <v>15352892</v>
      </c>
      <c r="I39" s="10">
        <v>0</v>
      </c>
      <c r="J39" s="9">
        <v>10759391</v>
      </c>
      <c r="K39" s="10">
        <v>455857</v>
      </c>
      <c r="L39" s="10">
        <v>10243534</v>
      </c>
      <c r="M39" s="10">
        <v>0</v>
      </c>
      <c r="N39" s="10">
        <v>4005000</v>
      </c>
      <c r="O39" s="10">
        <v>515857</v>
      </c>
      <c r="P39" s="9">
        <f t="shared" si="0"/>
        <v>157274215</v>
      </c>
    </row>
    <row r="40" spans="1:16" x14ac:dyDescent="0.2">
      <c r="A40" s="5" t="s">
        <v>99</v>
      </c>
      <c r="B40" s="6"/>
      <c r="C40" s="7"/>
      <c r="D40" s="8" t="s">
        <v>98</v>
      </c>
      <c r="E40" s="9">
        <v>146514824</v>
      </c>
      <c r="F40" s="10">
        <v>146514824</v>
      </c>
      <c r="G40" s="10">
        <v>101450337</v>
      </c>
      <c r="H40" s="10">
        <v>15352892</v>
      </c>
      <c r="I40" s="10">
        <v>0</v>
      </c>
      <c r="J40" s="9">
        <v>10759391</v>
      </c>
      <c r="K40" s="10">
        <v>455857</v>
      </c>
      <c r="L40" s="10">
        <v>10243534</v>
      </c>
      <c r="M40" s="10">
        <v>0</v>
      </c>
      <c r="N40" s="10">
        <v>4005000</v>
      </c>
      <c r="O40" s="10">
        <v>515857</v>
      </c>
      <c r="P40" s="9">
        <f t="shared" si="0"/>
        <v>157274215</v>
      </c>
    </row>
    <row r="41" spans="1:16" ht="38.25" x14ac:dyDescent="0.2">
      <c r="A41" s="11" t="s">
        <v>100</v>
      </c>
      <c r="B41" s="11" t="s">
        <v>101</v>
      </c>
      <c r="C41" s="12" t="s">
        <v>20</v>
      </c>
      <c r="D41" s="13" t="s">
        <v>102</v>
      </c>
      <c r="E41" s="14">
        <v>911867</v>
      </c>
      <c r="F41" s="15">
        <v>911867</v>
      </c>
      <c r="G41" s="15">
        <v>747432</v>
      </c>
      <c r="H41" s="15">
        <v>0</v>
      </c>
      <c r="I41" s="15">
        <v>0</v>
      </c>
      <c r="J41" s="14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4">
        <f t="shared" si="0"/>
        <v>911867</v>
      </c>
    </row>
    <row r="42" spans="1:16" x14ac:dyDescent="0.2">
      <c r="A42" s="11" t="s">
        <v>103</v>
      </c>
      <c r="B42" s="11" t="s">
        <v>43</v>
      </c>
      <c r="C42" s="12" t="s">
        <v>104</v>
      </c>
      <c r="D42" s="13" t="s">
        <v>105</v>
      </c>
      <c r="E42" s="14">
        <v>21414477</v>
      </c>
      <c r="F42" s="15">
        <v>21414477</v>
      </c>
      <c r="G42" s="15">
        <v>13891604</v>
      </c>
      <c r="H42" s="15">
        <v>2761542</v>
      </c>
      <c r="I42" s="15">
        <v>0</v>
      </c>
      <c r="J42" s="14">
        <v>2312750</v>
      </c>
      <c r="K42" s="15">
        <v>0</v>
      </c>
      <c r="L42" s="15">
        <v>2292750</v>
      </c>
      <c r="M42" s="15">
        <v>0</v>
      </c>
      <c r="N42" s="15">
        <v>0</v>
      </c>
      <c r="O42" s="15">
        <v>20000</v>
      </c>
      <c r="P42" s="14">
        <f t="shared" si="0"/>
        <v>23727227</v>
      </c>
    </row>
    <row r="43" spans="1:16" ht="25.5" x14ac:dyDescent="0.2">
      <c r="A43" s="11" t="s">
        <v>106</v>
      </c>
      <c r="B43" s="11" t="s">
        <v>108</v>
      </c>
      <c r="C43" s="12" t="s">
        <v>107</v>
      </c>
      <c r="D43" s="13" t="s">
        <v>109</v>
      </c>
      <c r="E43" s="14">
        <v>41071436</v>
      </c>
      <c r="F43" s="15">
        <v>41071436</v>
      </c>
      <c r="G43" s="15">
        <v>18951730</v>
      </c>
      <c r="H43" s="15">
        <v>12591350</v>
      </c>
      <c r="I43" s="15">
        <v>0</v>
      </c>
      <c r="J43" s="14">
        <v>7990784</v>
      </c>
      <c r="K43" s="15">
        <v>0</v>
      </c>
      <c r="L43" s="15">
        <v>7950784</v>
      </c>
      <c r="M43" s="15">
        <v>0</v>
      </c>
      <c r="N43" s="15">
        <v>4005000</v>
      </c>
      <c r="O43" s="15">
        <v>40000</v>
      </c>
      <c r="P43" s="14">
        <f t="shared" si="0"/>
        <v>49062220</v>
      </c>
    </row>
    <row r="44" spans="1:16" ht="25.5" x14ac:dyDescent="0.2">
      <c r="A44" s="33" t="s">
        <v>110</v>
      </c>
      <c r="B44" s="33" t="s">
        <v>111</v>
      </c>
      <c r="C44" s="30" t="s">
        <v>107</v>
      </c>
      <c r="D44" s="13" t="s">
        <v>109</v>
      </c>
      <c r="E44" s="14">
        <v>74298400</v>
      </c>
      <c r="F44" s="15">
        <v>74298400</v>
      </c>
      <c r="G44" s="15">
        <v>60900328</v>
      </c>
      <c r="H44" s="15">
        <v>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74298400</v>
      </c>
    </row>
    <row r="45" spans="1:16" s="25" customFormat="1" x14ac:dyDescent="0.2">
      <c r="A45" s="34"/>
      <c r="B45" s="34"/>
      <c r="C45" s="31"/>
      <c r="D45" s="24" t="s">
        <v>187</v>
      </c>
      <c r="E45" s="27"/>
      <c r="F45" s="28"/>
      <c r="G45" s="28"/>
      <c r="H45" s="28"/>
      <c r="I45" s="28"/>
      <c r="J45" s="27"/>
      <c r="K45" s="28"/>
      <c r="L45" s="28"/>
      <c r="M45" s="28"/>
      <c r="N45" s="28"/>
      <c r="O45" s="28"/>
      <c r="P45" s="27"/>
    </row>
    <row r="46" spans="1:16" s="25" customFormat="1" ht="25.5" x14ac:dyDescent="0.2">
      <c r="A46" s="35"/>
      <c r="B46" s="35"/>
      <c r="C46" s="32"/>
      <c r="D46" s="29" t="s">
        <v>188</v>
      </c>
      <c r="E46" s="27">
        <f>E44</f>
        <v>74298400</v>
      </c>
      <c r="F46" s="28">
        <f>F44</f>
        <v>74298400</v>
      </c>
      <c r="G46" s="28">
        <f>G44</f>
        <v>60900328</v>
      </c>
      <c r="H46" s="28">
        <f t="shared" ref="H46:P46" si="1">H44</f>
        <v>0</v>
      </c>
      <c r="I46" s="28">
        <f t="shared" si="1"/>
        <v>0</v>
      </c>
      <c r="J46" s="27">
        <f t="shared" si="1"/>
        <v>0</v>
      </c>
      <c r="K46" s="28">
        <f t="shared" si="1"/>
        <v>0</v>
      </c>
      <c r="L46" s="28">
        <f t="shared" si="1"/>
        <v>0</v>
      </c>
      <c r="M46" s="28">
        <f t="shared" si="1"/>
        <v>0</v>
      </c>
      <c r="N46" s="28">
        <f t="shared" si="1"/>
        <v>0</v>
      </c>
      <c r="O46" s="28">
        <f t="shared" si="1"/>
        <v>0</v>
      </c>
      <c r="P46" s="27">
        <f t="shared" si="1"/>
        <v>74298400</v>
      </c>
    </row>
    <row r="47" spans="1:16" ht="63.75" x14ac:dyDescent="0.2">
      <c r="A47" s="11" t="s">
        <v>112</v>
      </c>
      <c r="B47" s="11" t="s">
        <v>36</v>
      </c>
      <c r="C47" s="12" t="s">
        <v>113</v>
      </c>
      <c r="D47" s="13" t="s">
        <v>114</v>
      </c>
      <c r="E47" s="14">
        <v>1993157</v>
      </c>
      <c r="F47" s="15">
        <v>1993157</v>
      </c>
      <c r="G47" s="15">
        <v>1602143</v>
      </c>
      <c r="H47" s="15">
        <v>0</v>
      </c>
      <c r="I47" s="15">
        <v>0</v>
      </c>
      <c r="J47" s="14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4">
        <f t="shared" ref="P47:P70" si="2">E47+J47</f>
        <v>1993157</v>
      </c>
    </row>
    <row r="48" spans="1:16" ht="25.5" x14ac:dyDescent="0.2">
      <c r="A48" s="11" t="s">
        <v>115</v>
      </c>
      <c r="B48" s="11" t="s">
        <v>117</v>
      </c>
      <c r="C48" s="12" t="s">
        <v>116</v>
      </c>
      <c r="D48" s="13" t="s">
        <v>118</v>
      </c>
      <c r="E48" s="14">
        <v>3992109</v>
      </c>
      <c r="F48" s="15">
        <v>3992109</v>
      </c>
      <c r="G48" s="15">
        <v>3127879</v>
      </c>
      <c r="H48" s="15">
        <v>0</v>
      </c>
      <c r="I48" s="15">
        <v>0</v>
      </c>
      <c r="J48" s="14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4">
        <f t="shared" si="2"/>
        <v>3992109</v>
      </c>
    </row>
    <row r="49" spans="1:16" x14ac:dyDescent="0.2">
      <c r="A49" s="11" t="s">
        <v>119</v>
      </c>
      <c r="B49" s="11" t="s">
        <v>120</v>
      </c>
      <c r="C49" s="12" t="s">
        <v>116</v>
      </c>
      <c r="D49" s="13" t="s">
        <v>121</v>
      </c>
      <c r="E49" s="14">
        <v>9050</v>
      </c>
      <c r="F49" s="15">
        <v>9050</v>
      </c>
      <c r="G49" s="15">
        <v>0</v>
      </c>
      <c r="H49" s="15">
        <v>0</v>
      </c>
      <c r="I49" s="15">
        <v>0</v>
      </c>
      <c r="J49" s="14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4">
        <f t="shared" si="2"/>
        <v>9050</v>
      </c>
    </row>
    <row r="50" spans="1:16" ht="25.5" x14ac:dyDescent="0.2">
      <c r="A50" s="11" t="s">
        <v>122</v>
      </c>
      <c r="B50" s="11" t="s">
        <v>123</v>
      </c>
      <c r="C50" s="12" t="s">
        <v>116</v>
      </c>
      <c r="D50" s="13" t="s">
        <v>124</v>
      </c>
      <c r="E50" s="14">
        <v>83192</v>
      </c>
      <c r="F50" s="15">
        <v>83192</v>
      </c>
      <c r="G50" s="15">
        <v>46266</v>
      </c>
      <c r="H50" s="15">
        <v>0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2"/>
        <v>83192</v>
      </c>
    </row>
    <row r="51" spans="1:16" ht="25.5" x14ac:dyDescent="0.2">
      <c r="A51" s="11" t="s">
        <v>125</v>
      </c>
      <c r="B51" s="11" t="s">
        <v>126</v>
      </c>
      <c r="C51" s="12" t="s">
        <v>116</v>
      </c>
      <c r="D51" s="13" t="s">
        <v>127</v>
      </c>
      <c r="E51" s="14">
        <v>1125178</v>
      </c>
      <c r="F51" s="15">
        <v>1125178</v>
      </c>
      <c r="G51" s="15">
        <v>922277</v>
      </c>
      <c r="H51" s="15">
        <v>0</v>
      </c>
      <c r="I51" s="15">
        <v>0</v>
      </c>
      <c r="J51" s="14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4">
        <f t="shared" si="2"/>
        <v>1125178</v>
      </c>
    </row>
    <row r="52" spans="1:16" ht="25.5" x14ac:dyDescent="0.2">
      <c r="A52" s="11" t="s">
        <v>128</v>
      </c>
      <c r="B52" s="11" t="s">
        <v>129</v>
      </c>
      <c r="C52" s="12" t="s">
        <v>116</v>
      </c>
      <c r="D52" s="13" t="s">
        <v>130</v>
      </c>
      <c r="E52" s="14">
        <v>659635</v>
      </c>
      <c r="F52" s="15">
        <v>659635</v>
      </c>
      <c r="G52" s="15">
        <v>528093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2"/>
        <v>659635</v>
      </c>
    </row>
    <row r="53" spans="1:16" ht="51" x14ac:dyDescent="0.2">
      <c r="A53" s="11" t="s">
        <v>131</v>
      </c>
      <c r="B53" s="11" t="s">
        <v>132</v>
      </c>
      <c r="C53" s="12" t="s">
        <v>116</v>
      </c>
      <c r="D53" s="13" t="s">
        <v>133</v>
      </c>
      <c r="E53" s="14">
        <v>78256</v>
      </c>
      <c r="F53" s="15">
        <v>78256</v>
      </c>
      <c r="G53" s="15">
        <v>64144</v>
      </c>
      <c r="H53" s="15">
        <v>0</v>
      </c>
      <c r="I53" s="15">
        <v>0</v>
      </c>
      <c r="J53" s="14">
        <v>25857</v>
      </c>
      <c r="K53" s="15">
        <v>25857</v>
      </c>
      <c r="L53" s="15">
        <v>0</v>
      </c>
      <c r="M53" s="15">
        <v>0</v>
      </c>
      <c r="N53" s="15">
        <v>0</v>
      </c>
      <c r="O53" s="15">
        <v>25857</v>
      </c>
      <c r="P53" s="14">
        <f t="shared" si="2"/>
        <v>104113</v>
      </c>
    </row>
    <row r="54" spans="1:16" ht="38.25" x14ac:dyDescent="0.2">
      <c r="A54" s="11" t="s">
        <v>134</v>
      </c>
      <c r="B54" s="11" t="s">
        <v>136</v>
      </c>
      <c r="C54" s="12" t="s">
        <v>135</v>
      </c>
      <c r="D54" s="13" t="s">
        <v>137</v>
      </c>
      <c r="E54" s="14">
        <v>878067</v>
      </c>
      <c r="F54" s="15">
        <v>878067</v>
      </c>
      <c r="G54" s="15">
        <v>668441</v>
      </c>
      <c r="H54" s="15">
        <v>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2"/>
        <v>878067</v>
      </c>
    </row>
    <row r="55" spans="1:16" x14ac:dyDescent="0.2">
      <c r="A55" s="11" t="s">
        <v>138</v>
      </c>
      <c r="B55" s="11" t="s">
        <v>139</v>
      </c>
      <c r="C55" s="12" t="s">
        <v>73</v>
      </c>
      <c r="D55" s="13" t="s">
        <v>140</v>
      </c>
      <c r="E55" s="14">
        <v>0</v>
      </c>
      <c r="F55" s="15">
        <v>0</v>
      </c>
      <c r="G55" s="15">
        <v>0</v>
      </c>
      <c r="H55" s="15">
        <v>0</v>
      </c>
      <c r="I55" s="15">
        <v>0</v>
      </c>
      <c r="J55" s="14">
        <v>430000</v>
      </c>
      <c r="K55" s="15">
        <v>430000</v>
      </c>
      <c r="L55" s="15">
        <v>0</v>
      </c>
      <c r="M55" s="15">
        <v>0</v>
      </c>
      <c r="N55" s="15">
        <v>0</v>
      </c>
      <c r="O55" s="15">
        <v>430000</v>
      </c>
      <c r="P55" s="14">
        <f t="shared" si="2"/>
        <v>430000</v>
      </c>
    </row>
    <row r="56" spans="1:16" ht="38.25" x14ac:dyDescent="0.2">
      <c r="A56" s="5" t="s">
        <v>141</v>
      </c>
      <c r="B56" s="6"/>
      <c r="C56" s="7"/>
      <c r="D56" s="8" t="s">
        <v>142</v>
      </c>
      <c r="E56" s="9">
        <v>14496632</v>
      </c>
      <c r="F56" s="10">
        <v>14496632</v>
      </c>
      <c r="G56" s="10">
        <v>9300410</v>
      </c>
      <c r="H56" s="10">
        <v>1899116</v>
      </c>
      <c r="I56" s="10">
        <v>0</v>
      </c>
      <c r="J56" s="9">
        <v>371252</v>
      </c>
      <c r="K56" s="10">
        <v>0</v>
      </c>
      <c r="L56" s="10">
        <v>226221</v>
      </c>
      <c r="M56" s="10">
        <v>140286</v>
      </c>
      <c r="N56" s="10">
        <v>0</v>
      </c>
      <c r="O56" s="10">
        <v>145031</v>
      </c>
      <c r="P56" s="9">
        <f t="shared" si="2"/>
        <v>14867884</v>
      </c>
    </row>
    <row r="57" spans="1:16" ht="38.25" x14ac:dyDescent="0.2">
      <c r="A57" s="5" t="s">
        <v>143</v>
      </c>
      <c r="B57" s="6"/>
      <c r="C57" s="7"/>
      <c r="D57" s="8" t="s">
        <v>144</v>
      </c>
      <c r="E57" s="9">
        <v>14496632</v>
      </c>
      <c r="F57" s="10">
        <v>14496632</v>
      </c>
      <c r="G57" s="10">
        <v>9300410</v>
      </c>
      <c r="H57" s="10">
        <v>1899116</v>
      </c>
      <c r="I57" s="10">
        <v>0</v>
      </c>
      <c r="J57" s="9">
        <v>371252</v>
      </c>
      <c r="K57" s="10">
        <v>0</v>
      </c>
      <c r="L57" s="10">
        <v>226221</v>
      </c>
      <c r="M57" s="10">
        <v>140286</v>
      </c>
      <c r="N57" s="10">
        <v>0</v>
      </c>
      <c r="O57" s="10">
        <v>145031</v>
      </c>
      <c r="P57" s="9">
        <f t="shared" si="2"/>
        <v>14867884</v>
      </c>
    </row>
    <row r="58" spans="1:16" ht="38.25" x14ac:dyDescent="0.2">
      <c r="A58" s="11" t="s">
        <v>145</v>
      </c>
      <c r="B58" s="11" t="s">
        <v>101</v>
      </c>
      <c r="C58" s="12" t="s">
        <v>20</v>
      </c>
      <c r="D58" s="13" t="s">
        <v>102</v>
      </c>
      <c r="E58" s="14">
        <v>948066</v>
      </c>
      <c r="F58" s="15">
        <v>948066</v>
      </c>
      <c r="G58" s="15">
        <v>751310</v>
      </c>
      <c r="H58" s="15">
        <v>0</v>
      </c>
      <c r="I58" s="15">
        <v>0</v>
      </c>
      <c r="J58" s="14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4">
        <f t="shared" si="2"/>
        <v>948066</v>
      </c>
    </row>
    <row r="59" spans="1:16" ht="25.5" x14ac:dyDescent="0.2">
      <c r="A59" s="11" t="s">
        <v>146</v>
      </c>
      <c r="B59" s="11" t="s">
        <v>147</v>
      </c>
      <c r="C59" s="12" t="s">
        <v>113</v>
      </c>
      <c r="D59" s="13" t="s">
        <v>148</v>
      </c>
      <c r="E59" s="14">
        <v>2257600</v>
      </c>
      <c r="F59" s="15">
        <v>2257600</v>
      </c>
      <c r="G59" s="15">
        <v>1702099</v>
      </c>
      <c r="H59" s="15">
        <v>94873</v>
      </c>
      <c r="I59" s="15">
        <v>0</v>
      </c>
      <c r="J59" s="14">
        <v>171149</v>
      </c>
      <c r="K59" s="15">
        <v>0</v>
      </c>
      <c r="L59" s="15">
        <v>171149</v>
      </c>
      <c r="M59" s="15">
        <v>140286</v>
      </c>
      <c r="N59" s="15">
        <v>0</v>
      </c>
      <c r="O59" s="15">
        <v>0</v>
      </c>
      <c r="P59" s="14">
        <f t="shared" si="2"/>
        <v>2428749</v>
      </c>
    </row>
    <row r="60" spans="1:16" x14ac:dyDescent="0.2">
      <c r="A60" s="11" t="s">
        <v>149</v>
      </c>
      <c r="B60" s="11" t="s">
        <v>151</v>
      </c>
      <c r="C60" s="12" t="s">
        <v>150</v>
      </c>
      <c r="D60" s="13" t="s">
        <v>152</v>
      </c>
      <c r="E60" s="14">
        <v>2896416</v>
      </c>
      <c r="F60" s="15">
        <v>2896416</v>
      </c>
      <c r="G60" s="15">
        <v>2229014</v>
      </c>
      <c r="H60" s="15">
        <v>116396</v>
      </c>
      <c r="I60" s="15">
        <v>0</v>
      </c>
      <c r="J60" s="14">
        <v>9000</v>
      </c>
      <c r="K60" s="15">
        <v>0</v>
      </c>
      <c r="L60" s="15">
        <v>0</v>
      </c>
      <c r="M60" s="15">
        <v>0</v>
      </c>
      <c r="N60" s="15">
        <v>0</v>
      </c>
      <c r="O60" s="15">
        <v>9000</v>
      </c>
      <c r="P60" s="14">
        <f t="shared" si="2"/>
        <v>2905416</v>
      </c>
    </row>
    <row r="61" spans="1:16" x14ac:dyDescent="0.2">
      <c r="A61" s="11" t="s">
        <v>153</v>
      </c>
      <c r="B61" s="11" t="s">
        <v>154</v>
      </c>
      <c r="C61" s="12" t="s">
        <v>150</v>
      </c>
      <c r="D61" s="13" t="s">
        <v>155</v>
      </c>
      <c r="E61" s="14">
        <v>474467</v>
      </c>
      <c r="F61" s="15">
        <v>474467</v>
      </c>
      <c r="G61" s="15">
        <v>236625</v>
      </c>
      <c r="H61" s="15">
        <v>149806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 t="shared" si="2"/>
        <v>474467</v>
      </c>
    </row>
    <row r="62" spans="1:16" ht="38.25" x14ac:dyDescent="0.2">
      <c r="A62" s="11" t="s">
        <v>156</v>
      </c>
      <c r="B62" s="11" t="s">
        <v>158</v>
      </c>
      <c r="C62" s="12" t="s">
        <v>157</v>
      </c>
      <c r="D62" s="13" t="s">
        <v>159</v>
      </c>
      <c r="E62" s="14">
        <v>5102418</v>
      </c>
      <c r="F62" s="15">
        <v>5102418</v>
      </c>
      <c r="G62" s="15">
        <v>2880197</v>
      </c>
      <c r="H62" s="15">
        <v>1179500</v>
      </c>
      <c r="I62" s="15">
        <v>0</v>
      </c>
      <c r="J62" s="14">
        <v>122831</v>
      </c>
      <c r="K62" s="15">
        <v>0</v>
      </c>
      <c r="L62" s="15">
        <v>10800</v>
      </c>
      <c r="M62" s="15">
        <v>0</v>
      </c>
      <c r="N62" s="15">
        <v>0</v>
      </c>
      <c r="O62" s="15">
        <v>112031</v>
      </c>
      <c r="P62" s="14">
        <f t="shared" si="2"/>
        <v>5225249</v>
      </c>
    </row>
    <row r="63" spans="1:16" ht="25.5" x14ac:dyDescent="0.2">
      <c r="A63" s="11" t="s">
        <v>160</v>
      </c>
      <c r="B63" s="11" t="s">
        <v>162</v>
      </c>
      <c r="C63" s="12" t="s">
        <v>161</v>
      </c>
      <c r="D63" s="13" t="s">
        <v>163</v>
      </c>
      <c r="E63" s="14">
        <v>1030663</v>
      </c>
      <c r="F63" s="15">
        <v>1030663</v>
      </c>
      <c r="G63" s="15">
        <v>789670</v>
      </c>
      <c r="H63" s="15">
        <v>0</v>
      </c>
      <c r="I63" s="15">
        <v>0</v>
      </c>
      <c r="J63" s="14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4">
        <f t="shared" si="2"/>
        <v>1030663</v>
      </c>
    </row>
    <row r="64" spans="1:16" x14ac:dyDescent="0.2">
      <c r="A64" s="11" t="s">
        <v>164</v>
      </c>
      <c r="B64" s="11" t="s">
        <v>165</v>
      </c>
      <c r="C64" s="12" t="s">
        <v>161</v>
      </c>
      <c r="D64" s="13" t="s">
        <v>166</v>
      </c>
      <c r="E64" s="14">
        <v>514000</v>
      </c>
      <c r="F64" s="15">
        <v>514000</v>
      </c>
      <c r="G64" s="15">
        <v>0</v>
      </c>
      <c r="H64" s="15">
        <v>0</v>
      </c>
      <c r="I64" s="15">
        <v>0</v>
      </c>
      <c r="J64" s="14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4">
        <f t="shared" si="2"/>
        <v>514000</v>
      </c>
    </row>
    <row r="65" spans="1:16" ht="51" x14ac:dyDescent="0.2">
      <c r="A65" s="11" t="s">
        <v>167</v>
      </c>
      <c r="B65" s="11" t="s">
        <v>168</v>
      </c>
      <c r="C65" s="12" t="s">
        <v>135</v>
      </c>
      <c r="D65" s="13" t="s">
        <v>169</v>
      </c>
      <c r="E65" s="14">
        <v>1273002</v>
      </c>
      <c r="F65" s="15">
        <v>1273002</v>
      </c>
      <c r="G65" s="15">
        <v>711495</v>
      </c>
      <c r="H65" s="15">
        <v>358541</v>
      </c>
      <c r="I65" s="15">
        <v>0</v>
      </c>
      <c r="J65" s="14">
        <v>68272</v>
      </c>
      <c r="K65" s="15">
        <v>0</v>
      </c>
      <c r="L65" s="15">
        <v>44272</v>
      </c>
      <c r="M65" s="15">
        <v>0</v>
      </c>
      <c r="N65" s="15">
        <v>0</v>
      </c>
      <c r="O65" s="15">
        <v>24000</v>
      </c>
      <c r="P65" s="14">
        <f t="shared" si="2"/>
        <v>1341274</v>
      </c>
    </row>
    <row r="66" spans="1:16" ht="25.5" x14ac:dyDescent="0.2">
      <c r="A66" s="5" t="s">
        <v>170</v>
      </c>
      <c r="B66" s="6"/>
      <c r="C66" s="7"/>
      <c r="D66" s="8" t="s">
        <v>171</v>
      </c>
      <c r="E66" s="9">
        <v>4227508</v>
      </c>
      <c r="F66" s="10">
        <v>3227508</v>
      </c>
      <c r="G66" s="10">
        <v>2420495</v>
      </c>
      <c r="H66" s="10">
        <v>0</v>
      </c>
      <c r="I66" s="10">
        <v>0</v>
      </c>
      <c r="J66" s="9">
        <v>156000</v>
      </c>
      <c r="K66" s="10">
        <v>156000</v>
      </c>
      <c r="L66" s="10">
        <v>0</v>
      </c>
      <c r="M66" s="10">
        <v>0</v>
      </c>
      <c r="N66" s="10">
        <v>0</v>
      </c>
      <c r="O66" s="10">
        <v>156000</v>
      </c>
      <c r="P66" s="9">
        <f t="shared" si="2"/>
        <v>4383508</v>
      </c>
    </row>
    <row r="67" spans="1:16" ht="25.5" x14ac:dyDescent="0.2">
      <c r="A67" s="5" t="s">
        <v>172</v>
      </c>
      <c r="B67" s="6"/>
      <c r="C67" s="7"/>
      <c r="D67" s="8" t="s">
        <v>171</v>
      </c>
      <c r="E67" s="9">
        <v>4227508</v>
      </c>
      <c r="F67" s="10">
        <v>3227508</v>
      </c>
      <c r="G67" s="10">
        <v>2420495</v>
      </c>
      <c r="H67" s="10">
        <v>0</v>
      </c>
      <c r="I67" s="10">
        <v>0</v>
      </c>
      <c r="J67" s="9">
        <v>156000</v>
      </c>
      <c r="K67" s="10">
        <v>156000</v>
      </c>
      <c r="L67" s="10">
        <v>0</v>
      </c>
      <c r="M67" s="10">
        <v>0</v>
      </c>
      <c r="N67" s="10">
        <v>0</v>
      </c>
      <c r="O67" s="10">
        <v>156000</v>
      </c>
      <c r="P67" s="9">
        <f t="shared" si="2"/>
        <v>4383508</v>
      </c>
    </row>
    <row r="68" spans="1:16" ht="38.25" x14ac:dyDescent="0.2">
      <c r="A68" s="11" t="s">
        <v>173</v>
      </c>
      <c r="B68" s="11" t="s">
        <v>101</v>
      </c>
      <c r="C68" s="12" t="s">
        <v>20</v>
      </c>
      <c r="D68" s="13" t="s">
        <v>102</v>
      </c>
      <c r="E68" s="14">
        <v>3227508</v>
      </c>
      <c r="F68" s="15">
        <v>3227508</v>
      </c>
      <c r="G68" s="15">
        <v>2420495</v>
      </c>
      <c r="H68" s="15">
        <v>0</v>
      </c>
      <c r="I68" s="15">
        <v>0</v>
      </c>
      <c r="J68" s="14">
        <v>156000</v>
      </c>
      <c r="K68" s="15">
        <v>156000</v>
      </c>
      <c r="L68" s="15">
        <v>0</v>
      </c>
      <c r="M68" s="15">
        <v>0</v>
      </c>
      <c r="N68" s="15">
        <v>0</v>
      </c>
      <c r="O68" s="15">
        <v>156000</v>
      </c>
      <c r="P68" s="14">
        <f t="shared" si="2"/>
        <v>3383508</v>
      </c>
    </row>
    <row r="69" spans="1:16" x14ac:dyDescent="0.2">
      <c r="A69" s="11" t="s">
        <v>174</v>
      </c>
      <c r="B69" s="11" t="s">
        <v>175</v>
      </c>
      <c r="C69" s="12" t="s">
        <v>24</v>
      </c>
      <c r="D69" s="13" t="s">
        <v>176</v>
      </c>
      <c r="E69" s="14">
        <v>1000000</v>
      </c>
      <c r="F69" s="15">
        <v>0</v>
      </c>
      <c r="G69" s="15">
        <v>0</v>
      </c>
      <c r="H69" s="15">
        <v>0</v>
      </c>
      <c r="I69" s="15">
        <v>0</v>
      </c>
      <c r="J69" s="14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4">
        <f t="shared" si="2"/>
        <v>1000000</v>
      </c>
    </row>
    <row r="70" spans="1:16" x14ac:dyDescent="0.2">
      <c r="A70" s="16" t="s">
        <v>177</v>
      </c>
      <c r="B70" s="17" t="s">
        <v>177</v>
      </c>
      <c r="C70" s="18" t="s">
        <v>177</v>
      </c>
      <c r="D70" s="19" t="s">
        <v>178</v>
      </c>
      <c r="E70" s="9">
        <v>230999368</v>
      </c>
      <c r="F70" s="9">
        <v>223476751</v>
      </c>
      <c r="G70" s="9">
        <v>138557921</v>
      </c>
      <c r="H70" s="9">
        <v>23734385</v>
      </c>
      <c r="I70" s="9">
        <v>6522617</v>
      </c>
      <c r="J70" s="9">
        <v>14216020</v>
      </c>
      <c r="K70" s="9">
        <v>3131234</v>
      </c>
      <c r="L70" s="9">
        <v>10879755</v>
      </c>
      <c r="M70" s="9">
        <v>154286</v>
      </c>
      <c r="N70" s="9">
        <v>4036000</v>
      </c>
      <c r="O70" s="9">
        <v>3336265</v>
      </c>
      <c r="P70" s="9">
        <f t="shared" si="2"/>
        <v>245215388</v>
      </c>
    </row>
    <row r="73" spans="1:16" x14ac:dyDescent="0.2">
      <c r="B73" s="26" t="s">
        <v>179</v>
      </c>
      <c r="C73" s="25"/>
      <c r="D73" s="25"/>
      <c r="E73" s="25"/>
      <c r="F73" s="25"/>
      <c r="G73" s="25"/>
      <c r="H73" s="25"/>
      <c r="I73" s="26" t="s">
        <v>180</v>
      </c>
    </row>
    <row r="74" spans="1:16" x14ac:dyDescent="0.2">
      <c r="B74" s="23"/>
      <c r="C74" s="23"/>
      <c r="D74" s="23"/>
      <c r="E74" s="23"/>
      <c r="F74" s="23"/>
      <c r="G74" s="23"/>
      <c r="H74" s="23"/>
      <c r="I74" s="23"/>
    </row>
    <row r="75" spans="1:16" x14ac:dyDescent="0.2">
      <c r="B75" s="25"/>
      <c r="C75" s="25"/>
      <c r="D75" s="25"/>
      <c r="E75" s="25"/>
      <c r="F75" s="25"/>
      <c r="G75" s="25"/>
      <c r="H75" s="25"/>
      <c r="I75" s="25"/>
    </row>
    <row r="76" spans="1:16" x14ac:dyDescent="0.2">
      <c r="B76" s="25"/>
      <c r="C76" s="25"/>
      <c r="D76" s="25"/>
      <c r="E76" s="25"/>
      <c r="F76" s="25"/>
      <c r="G76" s="25"/>
      <c r="H76" s="25"/>
      <c r="I76" s="25"/>
    </row>
    <row r="77" spans="1:16" x14ac:dyDescent="0.2">
      <c r="B77" s="25"/>
      <c r="C77" s="25"/>
      <c r="D77" s="25"/>
      <c r="E77" s="25"/>
      <c r="F77" s="25"/>
      <c r="G77" s="25"/>
      <c r="H77" s="25"/>
      <c r="I77" s="25"/>
    </row>
  </sheetData>
  <mergeCells count="26">
    <mergeCell ref="M5:O5"/>
    <mergeCell ref="A7:P7"/>
    <mergeCell ref="A8:P8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11:A14"/>
    <mergeCell ref="B11:B14"/>
    <mergeCell ref="C11:C14"/>
    <mergeCell ref="C44:C46"/>
    <mergeCell ref="B44:B46"/>
    <mergeCell ref="A44:A46"/>
    <mergeCell ref="O12:O14"/>
    <mergeCell ref="P11:P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2021-12-24T07:12:18Z</cp:lastPrinted>
  <dcterms:created xsi:type="dcterms:W3CDTF">2021-12-24T07:08:56Z</dcterms:created>
  <dcterms:modified xsi:type="dcterms:W3CDTF">2021-12-24T07:14:57Z</dcterms:modified>
</cp:coreProperties>
</file>